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PROCESSOS_ENGENHARIA\NAPPL\2019\17 - Praça de Resíduos\"/>
    </mc:Choice>
  </mc:AlternateContent>
  <bookViews>
    <workbookView xWindow="0" yWindow="0" windowWidth="24000" windowHeight="9735" tabRatio="743" activeTab="5"/>
  </bookViews>
  <sheets>
    <sheet name="Dados" sheetId="6" r:id="rId1"/>
    <sheet name="Modelo Orçamento" sheetId="11" r:id="rId2"/>
    <sheet name="Modelo Composição Unitária" sheetId="13" r:id="rId3"/>
    <sheet name="Modelo BDI" sheetId="12" r:id="rId4"/>
    <sheet name="Modelo Encargos" sheetId="15" r:id="rId5"/>
    <sheet name="Modelo Cronograma" sheetId="14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\A" localSheetId="3">#REF!</definedName>
    <definedName name="\A" localSheetId="2">#REF!</definedName>
    <definedName name="\A" localSheetId="5">#REF!</definedName>
    <definedName name="\A" localSheetId="4">#REF!</definedName>
    <definedName name="\A" localSheetId="1">#REF!</definedName>
    <definedName name="\A">#REF!</definedName>
    <definedName name="\c" localSheetId="3">[1]PLMUSEU!#REF!</definedName>
    <definedName name="\c" localSheetId="2">[1]PLMUSEU!#REF!</definedName>
    <definedName name="\c" localSheetId="5">[1]PLMUSEU!#REF!</definedName>
    <definedName name="\c" localSheetId="4">[1]PLMUSEU!#REF!</definedName>
    <definedName name="\c" localSheetId="1">[1]PLMUSEU!#REF!</definedName>
    <definedName name="\c">[1]PLMUSEU!#REF!</definedName>
    <definedName name="\L" localSheetId="3">#REF!</definedName>
    <definedName name="\L" localSheetId="2">#REF!</definedName>
    <definedName name="\L" localSheetId="5">#REF!</definedName>
    <definedName name="\L" localSheetId="4">#REF!</definedName>
    <definedName name="\L" localSheetId="1">#REF!</definedName>
    <definedName name="\L">#REF!</definedName>
    <definedName name="\O" localSheetId="3">#REF!</definedName>
    <definedName name="\O" localSheetId="2">#REF!</definedName>
    <definedName name="\O" localSheetId="5">#REF!</definedName>
    <definedName name="\O" localSheetId="4">#REF!</definedName>
    <definedName name="\O" localSheetId="1">#REF!</definedName>
    <definedName name="\O">#REF!</definedName>
    <definedName name="\P" localSheetId="3">#REF!</definedName>
    <definedName name="\P" localSheetId="2">#REF!</definedName>
    <definedName name="\P" localSheetId="5">#REF!</definedName>
    <definedName name="\P" localSheetId="4">#REF!</definedName>
    <definedName name="\P" localSheetId="1">#REF!</definedName>
    <definedName name="\P">#REF!</definedName>
    <definedName name="\R" localSheetId="3">#REF!</definedName>
    <definedName name="\R" localSheetId="2">#REF!</definedName>
    <definedName name="\R" localSheetId="5">#REF!</definedName>
    <definedName name="\R" localSheetId="4">#REF!</definedName>
    <definedName name="\R" localSheetId="1">#REF!</definedName>
    <definedName name="\R">#REF!</definedName>
    <definedName name="\V" localSheetId="3">#REF!</definedName>
    <definedName name="\V" localSheetId="2">#REF!</definedName>
    <definedName name="\V" localSheetId="5">#REF!</definedName>
    <definedName name="\V" localSheetId="4">#REF!</definedName>
    <definedName name="\V" localSheetId="1">#REF!</definedName>
    <definedName name="\V">#REF!</definedName>
    <definedName name="\x" localSheetId="3">[1]PLMUSEU!#REF!</definedName>
    <definedName name="\x" localSheetId="2">[1]PLMUSEU!#REF!</definedName>
    <definedName name="\x" localSheetId="5">[1]PLMUSEU!#REF!</definedName>
    <definedName name="\x" localSheetId="4">[1]PLMUSEU!#REF!</definedName>
    <definedName name="\x" localSheetId="1">[1]PLMUSEU!#REF!</definedName>
    <definedName name="\x">[1]PLMUSEU!#REF!</definedName>
    <definedName name="\z" localSheetId="3">[1]PLMUSEU!#REF!</definedName>
    <definedName name="\z" localSheetId="5">[1]PLMUSEU!#REF!</definedName>
    <definedName name="\z" localSheetId="1">[1]PLMUSEU!#REF!</definedName>
    <definedName name="\z">[1]PLMUSEU!#REF!</definedName>
    <definedName name="__F99000" localSheetId="3">#REF!</definedName>
    <definedName name="__F99000" localSheetId="2">#REF!</definedName>
    <definedName name="__F99000" localSheetId="5">#REF!</definedName>
    <definedName name="__F99000" localSheetId="4">#REF!</definedName>
    <definedName name="__F99000" localSheetId="1">#REF!</definedName>
    <definedName name="__F99000">#REF!</definedName>
    <definedName name="_4.1.4" localSheetId="3">#REF!</definedName>
    <definedName name="_4.1.4" localSheetId="2">#REF!</definedName>
    <definedName name="_4.1.4" localSheetId="5">#REF!</definedName>
    <definedName name="_4.1.4" localSheetId="4">#REF!</definedName>
    <definedName name="_4.1.4" localSheetId="1">#REF!</definedName>
    <definedName name="_4.1.4">#REF!</definedName>
    <definedName name="_c" localSheetId="3">#REF!</definedName>
    <definedName name="_c" localSheetId="2">#REF!</definedName>
    <definedName name="_c" localSheetId="5">#REF!</definedName>
    <definedName name="_c" localSheetId="4">#REF!</definedName>
    <definedName name="_c" localSheetId="1">#REF!</definedName>
    <definedName name="_c">#REF!</definedName>
    <definedName name="_F99000" localSheetId="3">#REF!</definedName>
    <definedName name="_F99000" localSheetId="2">#REF!</definedName>
    <definedName name="_F99000" localSheetId="5">#REF!</definedName>
    <definedName name="_F99000" localSheetId="4">#REF!</definedName>
    <definedName name="_F99000" localSheetId="1">#REF!</definedName>
    <definedName name="_F99000">#REF!</definedName>
    <definedName name="_Fill" localSheetId="3" hidden="1">#REF!</definedName>
    <definedName name="_Fill" localSheetId="2" hidden="1">#REF!</definedName>
    <definedName name="_Fill" localSheetId="5" hidden="1">#REF!</definedName>
    <definedName name="_Fill" localSheetId="4" hidden="1">#REF!</definedName>
    <definedName name="_Fill" localSheetId="1" hidden="1">#REF!</definedName>
    <definedName name="_Fill" hidden="1">#REF!</definedName>
    <definedName name="_Key1" localSheetId="3" hidden="1">#REF!</definedName>
    <definedName name="_Key1" localSheetId="2" hidden="1">#REF!</definedName>
    <definedName name="_Key1" localSheetId="5" hidden="1">#REF!</definedName>
    <definedName name="_Key1" localSheetId="4" hidden="1">#REF!</definedName>
    <definedName name="_Key1" localSheetId="1" hidden="1">#REF!</definedName>
    <definedName name="_Key1" hidden="1">#REF!</definedName>
    <definedName name="_ll1" localSheetId="3">#REF!</definedName>
    <definedName name="_ll1" localSheetId="2">#REF!</definedName>
    <definedName name="_ll1" localSheetId="5">#REF!</definedName>
    <definedName name="_ll1" localSheetId="4">#REF!</definedName>
    <definedName name="_ll1" localSheetId="1">#REF!</definedName>
    <definedName name="_ll1">#REF!</definedName>
    <definedName name="_Order1" hidden="1">255</definedName>
    <definedName name="_Order2" hidden="1">0</definedName>
    <definedName name="_Sort" localSheetId="3" hidden="1">#REF!</definedName>
    <definedName name="_Sort" localSheetId="2" hidden="1">#REF!</definedName>
    <definedName name="_Sort" localSheetId="5" hidden="1">#REF!</definedName>
    <definedName name="_Sort" localSheetId="4" hidden="1">#REF!</definedName>
    <definedName name="_Sort" localSheetId="1" hidden="1">#REF!</definedName>
    <definedName name="_Sort" hidden="1">#REF!</definedName>
    <definedName name="A" localSheetId="3">#REF!</definedName>
    <definedName name="A" localSheetId="2">#REF!</definedName>
    <definedName name="A" localSheetId="5">#REF!</definedName>
    <definedName name="A" localSheetId="4">#REF!</definedName>
    <definedName name="A" localSheetId="1">#REF!</definedName>
    <definedName name="A">#REF!</definedName>
    <definedName name="A4_PB_PADRAO.XLS" localSheetId="3">#REF!</definedName>
    <definedName name="A4_PB_PADRAO.XLS" localSheetId="2">#REF!</definedName>
    <definedName name="A4_PB_PADRAO.XLS" localSheetId="5">#REF!</definedName>
    <definedName name="A4_PB_PADRAO.XLS" localSheetId="4">#REF!</definedName>
    <definedName name="A4_PB_PADRAO.XLS" localSheetId="1">#REF!</definedName>
    <definedName name="A4_PB_PADRAO.XLS">#REF!</definedName>
    <definedName name="aa" localSheetId="3">#REF!</definedName>
    <definedName name="aa" localSheetId="2">#REF!</definedName>
    <definedName name="aa" localSheetId="5">#REF!</definedName>
    <definedName name="aa" localSheetId="4">#REF!</definedName>
    <definedName name="aa" localSheetId="1">#REF!</definedName>
    <definedName name="aa">#REF!</definedName>
    <definedName name="aaa" localSheetId="3">OFFSET('[2]Base da curva'!#REF!,1,0,COUNT('[2]Base da curva'!$X:$X),1)</definedName>
    <definedName name="aaa" localSheetId="2">OFFSET('[2]Base da curva'!#REF!,1,0,COUNT('[2]Base da curva'!$X:$X),1)</definedName>
    <definedName name="aaa" localSheetId="5">OFFSET('[2]Base da curva'!#REF!,1,0,COUNT('[2]Base da curva'!$X:$X),1)</definedName>
    <definedName name="aaa" localSheetId="4">OFFSET('[2]Base da curva'!#REF!,1,0,COUNT('[2]Base da curva'!$X:$X),1)</definedName>
    <definedName name="aaa" localSheetId="1">OFFSET('[2]Base da curva'!#REF!,1,0,COUNT('[2]Base da curva'!$X:$X),1)</definedName>
    <definedName name="aaa">OFFSET('[2]Base da curva'!#REF!,1,0,COUNT('[2]Base da curva'!$X:$X),1)</definedName>
    <definedName name="ab" localSheetId="2" hidden="1">{#N/A,#N/A,FALSE,"ET-CAPA";#N/A,#N/A,FALSE,"ET-PAG1";#N/A,#N/A,FALSE,"ET-PAG2";#N/A,#N/A,FALSE,"ET-PAG3";#N/A,#N/A,FALSE,"ET-PAG4";#N/A,#N/A,FALSE,"ET-PAG5"}</definedName>
    <definedName name="ab" localSheetId="4" hidden="1">{#N/A,#N/A,FALSE,"ET-CAPA";#N/A,#N/A,FALSE,"ET-PAG1";#N/A,#N/A,FALSE,"ET-PAG2";#N/A,#N/A,FALSE,"ET-PAG3";#N/A,#N/A,FALSE,"ET-PAG4";#N/A,#N/A,FALSE,"ET-PAG5"}</definedName>
    <definedName name="ab" hidden="1">{#N/A,#N/A,FALSE,"ET-CAPA";#N/A,#N/A,FALSE,"ET-PAG1";#N/A,#N/A,FALSE,"ET-PAG2";#N/A,#N/A,FALSE,"ET-PAG3";#N/A,#N/A,FALSE,"ET-PAG4";#N/A,#N/A,FALSE,"ET-PAG5"}</definedName>
    <definedName name="Acréscimo" localSheetId="3">#REF!</definedName>
    <definedName name="Acréscimo" localSheetId="2">#REF!</definedName>
    <definedName name="Acréscimo" localSheetId="5">#REF!</definedName>
    <definedName name="Acréscimo" localSheetId="4">#REF!</definedName>
    <definedName name="Acréscimo" localSheetId="1">#REF!</definedName>
    <definedName name="Acréscimo">#REF!</definedName>
    <definedName name="AmeacaDesVE" localSheetId="3">#REF!</definedName>
    <definedName name="AmeacaDesVE" localSheetId="2">#REF!</definedName>
    <definedName name="AmeacaDesVE" localSheetId="5">#REF!</definedName>
    <definedName name="AmeacaDesVE" localSheetId="4">#REF!</definedName>
    <definedName name="AmeacaDesVE" localSheetId="1">#REF!</definedName>
    <definedName name="AmeacaDesVE">#REF!</definedName>
    <definedName name="AmeaPosVE" localSheetId="3">#REF!</definedName>
    <definedName name="AmeaPosVE" localSheetId="2">#REF!</definedName>
    <definedName name="AmeaPosVE" localSheetId="5">#REF!</definedName>
    <definedName name="AmeaPosVE" localSheetId="4">#REF!</definedName>
    <definedName name="AmeaPosVE" localSheetId="1">#REF!</definedName>
    <definedName name="AmeaPosVE">#REF!</definedName>
    <definedName name="AmeaPreVE">[3]Riscos!$G$9:$G$10</definedName>
    <definedName name="AnalisarAterro" localSheetId="3">[4]Aterros!#REF!</definedName>
    <definedName name="AnalisarAterro" localSheetId="2">[4]Aterros!#REF!</definedName>
    <definedName name="AnalisarAterro" localSheetId="5">[4]Aterros!#REF!</definedName>
    <definedName name="AnalisarAterro" localSheetId="4">[4]Aterros!#REF!</definedName>
    <definedName name="AnalisarAterro" localSheetId="1">[4]Aterros!#REF!</definedName>
    <definedName name="AnalisarAterro">[4]Aterros!#REF!</definedName>
    <definedName name="AnalisarCorte" localSheetId="3">[4]Cortes!#REF!</definedName>
    <definedName name="AnalisarCorte" localSheetId="5">[4]Cortes!#REF!</definedName>
    <definedName name="AnalisarCorte" localSheetId="1">[4]Cortes!#REF!</definedName>
    <definedName name="AnalisarCorte">[4]Cortes!#REF!</definedName>
    <definedName name="_xlnm.Print_Area" localSheetId="3">'Modelo BDI'!$A$1:$K$50</definedName>
    <definedName name="_xlnm.Print_Area" localSheetId="2">'Modelo Composição Unitária'!$A$1:$K$35</definedName>
    <definedName name="_xlnm.Print_Area" localSheetId="5">'Modelo Cronograma'!$A$1:$K$423</definedName>
    <definedName name="_xlnm.Print_Area" localSheetId="4">'Modelo Encargos'!$A$1:$K$57</definedName>
    <definedName name="_xlnm.Print_Area" localSheetId="1">'Modelo Orçamento'!$A$1:$J$146</definedName>
    <definedName name="_xlnm.Print_Area">[5]CUSTOS!$A$1:$L$55</definedName>
    <definedName name="Área_impressão_IM" localSheetId="3">#REF!</definedName>
    <definedName name="Área_impressão_IM" localSheetId="2">#REF!</definedName>
    <definedName name="Área_impressão_IM" localSheetId="5">#REF!</definedName>
    <definedName name="Área_impressão_IM" localSheetId="4">#REF!</definedName>
    <definedName name="Área_impressão_IM" localSheetId="1">#REF!</definedName>
    <definedName name="Área_impressão_IM">#REF!</definedName>
    <definedName name="asdasd" hidden="1">{#N/A,#N/A,FALSE,"ET-CAPA";#N/A,#N/A,FALSE,"ET-PAG1";#N/A,#N/A,FALSE,"ET-PAG2";#N/A,#N/A,FALSE,"ET-PAG3";#N/A,#N/A,FALSE,"ET-PAG4";#N/A,#N/A,FALSE,"ET-PAG5"}</definedName>
    <definedName name="auxiliar" localSheetId="3">#REF!</definedName>
    <definedName name="auxiliar" localSheetId="2">#REF!</definedName>
    <definedName name="auxiliar" localSheetId="5">#REF!</definedName>
    <definedName name="auxiliar" localSheetId="4">#REF!</definedName>
    <definedName name="auxiliar" localSheetId="1">#REF!</definedName>
    <definedName name="auxiliar">#REF!</definedName>
    <definedName name="_xlnm.Database" localSheetId="3">#REF!</definedName>
    <definedName name="_xlnm.Database" localSheetId="2">#REF!</definedName>
    <definedName name="_xlnm.Database" localSheetId="5">#REF!</definedName>
    <definedName name="_xlnm.Database" localSheetId="4">#REF!</definedName>
    <definedName name="_xlnm.Database" localSheetId="1">#REF!</definedName>
    <definedName name="_xlnm.Database">#REF!</definedName>
    <definedName name="BDI" localSheetId="3">#REF!</definedName>
    <definedName name="BDI" localSheetId="2">#REF!</definedName>
    <definedName name="BDI" localSheetId="5">#REF!</definedName>
    <definedName name="BDI" localSheetId="4">#REF!</definedName>
    <definedName name="BDI" localSheetId="1">#REF!</definedName>
    <definedName name="BDI">#REF!</definedName>
    <definedName name="BRITAGEM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 localSheetId="3">#REF!</definedName>
    <definedName name="c_3" localSheetId="2">#REF!</definedName>
    <definedName name="c_3" localSheetId="5">#REF!</definedName>
    <definedName name="c_3" localSheetId="4">#REF!</definedName>
    <definedName name="c_3" localSheetId="1">#REF!</definedName>
    <definedName name="c_3">#REF!</definedName>
    <definedName name="c_3_5" localSheetId="3">#REF!</definedName>
    <definedName name="c_3_5" localSheetId="2">#REF!</definedName>
    <definedName name="c_3_5" localSheetId="5">#REF!</definedName>
    <definedName name="c_3_5" localSheetId="4">#REF!</definedName>
    <definedName name="c_3_5" localSheetId="1">#REF!</definedName>
    <definedName name="c_3_5">#REF!</definedName>
    <definedName name="CABEC" localSheetId="3">#REF!</definedName>
    <definedName name="CABEC" localSheetId="2">#REF!</definedName>
    <definedName name="CABEC" localSheetId="5">#REF!</definedName>
    <definedName name="CABEC" localSheetId="4">#REF!</definedName>
    <definedName name="CABEC" localSheetId="1">#REF!</definedName>
    <definedName name="CABEC">#REF!</definedName>
    <definedName name="CalcularAgora" localSheetId="3">#REF!</definedName>
    <definedName name="CalcularAgora" localSheetId="2">#REF!</definedName>
    <definedName name="CalcularAgora" localSheetId="5">#REF!</definedName>
    <definedName name="CalcularAgora" localSheetId="4">#REF!</definedName>
    <definedName name="CalcularAgora" localSheetId="1">#REF!</definedName>
    <definedName name="CalcularAgora">#REF!</definedName>
    <definedName name="CANCELADA" localSheetId="3">#REF!</definedName>
    <definedName name="CANCELADA" localSheetId="2">#REF!</definedName>
    <definedName name="CANCELADA" localSheetId="5">#REF!</definedName>
    <definedName name="CANCELADA" localSheetId="4">#REF!</definedName>
    <definedName name="CANCELADA" localSheetId="1">#REF!</definedName>
    <definedName name="CANCELADA">#REF!</definedName>
    <definedName name="CCM" localSheetId="3">#REF!</definedName>
    <definedName name="CCM" localSheetId="2">#REF!</definedName>
    <definedName name="CCM" localSheetId="5">#REF!</definedName>
    <definedName name="CCM" localSheetId="4">#REF!</definedName>
    <definedName name="CCM" localSheetId="1">#REF!</definedName>
    <definedName name="CCM">#REF!</definedName>
    <definedName name="Chuvas" localSheetId="3">#REF!</definedName>
    <definedName name="Chuvas" localSheetId="2">#REF!</definedName>
    <definedName name="Chuvas" localSheetId="5">#REF!</definedName>
    <definedName name="Chuvas" localSheetId="4">#REF!</definedName>
    <definedName name="Chuvas" localSheetId="1">#REF!</definedName>
    <definedName name="Chuvas">#REF!</definedName>
    <definedName name="CODIGO" localSheetId="3">#REF!</definedName>
    <definedName name="CODIGO" localSheetId="2">#REF!</definedName>
    <definedName name="CODIGO" localSheetId="5">#REF!</definedName>
    <definedName name="CODIGO" localSheetId="4">#REF!</definedName>
    <definedName name="CODIGO" localSheetId="1">#REF!</definedName>
    <definedName name="CODIGO">#REF!</definedName>
    <definedName name="COTA" localSheetId="3">#REF!</definedName>
    <definedName name="COTA" localSheetId="2">#REF!</definedName>
    <definedName name="COTA" localSheetId="5">#REF!</definedName>
    <definedName name="COTA" localSheetId="4">#REF!</definedName>
    <definedName name="COTA" localSheetId="1">#REF!</definedName>
    <definedName name="COTA">#REF!</definedName>
    <definedName name="Criteria" localSheetId="3">#REF!</definedName>
    <definedName name="Criteria" localSheetId="2">#REF!</definedName>
    <definedName name="Criteria" localSheetId="5">#REF!</definedName>
    <definedName name="Criteria" localSheetId="4">#REF!</definedName>
    <definedName name="Criteria" localSheetId="1">#REF!</definedName>
    <definedName name="Criteria">#REF!</definedName>
    <definedName name="_xlnm.Criteria" localSheetId="3">#REF!</definedName>
    <definedName name="_xlnm.Criteria" localSheetId="2">#REF!</definedName>
    <definedName name="_xlnm.Criteria" localSheetId="5">#REF!</definedName>
    <definedName name="_xlnm.Criteria" localSheetId="4">#REF!</definedName>
    <definedName name="_xlnm.Criteria" localSheetId="1">#REF!</definedName>
    <definedName name="_xlnm.Criteria">#REF!</definedName>
    <definedName name="ct" localSheetId="3">#REF!</definedName>
    <definedName name="ct" localSheetId="2">#REF!</definedName>
    <definedName name="ct" localSheetId="5">#REF!</definedName>
    <definedName name="ct" localSheetId="4">#REF!</definedName>
    <definedName name="ct" localSheetId="1">#REF!</definedName>
    <definedName name="ct">#REF!</definedName>
    <definedName name="cu" localSheetId="3">#REF!</definedName>
    <definedName name="cu" localSheetId="2">#REF!</definedName>
    <definedName name="cu" localSheetId="5">#REF!</definedName>
    <definedName name="cu" localSheetId="4">#REF!</definedName>
    <definedName name="cu" localSheetId="1">#REF!</definedName>
    <definedName name="cu">#REF!</definedName>
    <definedName name="Database" localSheetId="3">#REF!</definedName>
    <definedName name="Database" localSheetId="2">#REF!</definedName>
    <definedName name="Database" localSheetId="5">#REF!</definedName>
    <definedName name="Database" localSheetId="4">#REF!</definedName>
    <definedName name="Database" localSheetId="1">#REF!</definedName>
    <definedName name="Database">#REF!</definedName>
    <definedName name="dd" localSheetId="3">#REF!</definedName>
    <definedName name="dd" localSheetId="2">#REF!</definedName>
    <definedName name="dd" localSheetId="5">#REF!</definedName>
    <definedName name="dd" localSheetId="4">#REF!</definedName>
    <definedName name="dd" localSheetId="1">#REF!</definedName>
    <definedName name="dd">#REF!</definedName>
    <definedName name="DDDDDDD" localSheetId="3">#REF!</definedName>
    <definedName name="DDDDDDD" localSheetId="2">#REF!</definedName>
    <definedName name="DDDDDDD" localSheetId="5">#REF!</definedName>
    <definedName name="DDDDDDD" localSheetId="4">#REF!</definedName>
    <definedName name="DDDDDDD" localSheetId="1">#REF!</definedName>
    <definedName name="DDDDDDD">#REF!</definedName>
    <definedName name="Denominação" localSheetId="3">#REF!</definedName>
    <definedName name="Denominação" localSheetId="2">#REF!</definedName>
    <definedName name="Denominação" localSheetId="5">#REF!</definedName>
    <definedName name="Denominação" localSheetId="4">#REF!</definedName>
    <definedName name="Denominação" localSheetId="1">#REF!</definedName>
    <definedName name="Denominação">#REF!</definedName>
    <definedName name="DESCRITIVO1" localSheetId="3">#REF!</definedName>
    <definedName name="DESCRITIVO1" localSheetId="2">#REF!</definedName>
    <definedName name="DESCRITIVO1" localSheetId="5">#REF!</definedName>
    <definedName name="DESCRITIVO1" localSheetId="4">#REF!</definedName>
    <definedName name="DESCRITIVO1" localSheetId="1">#REF!</definedName>
    <definedName name="DESCRITIVO1">#REF!</definedName>
    <definedName name="Disciplina" localSheetId="3">#REF!</definedName>
    <definedName name="Disciplina" localSheetId="2">#REF!</definedName>
    <definedName name="Disciplina" localSheetId="5">#REF!</definedName>
    <definedName name="Disciplina" localSheetId="4">#REF!</definedName>
    <definedName name="Disciplina" localSheetId="1">#REF!</definedName>
    <definedName name="Disciplina">#REF!</definedName>
    <definedName name="Disciplinas" localSheetId="3">#REF!</definedName>
    <definedName name="Disciplinas" localSheetId="2">#REF!</definedName>
    <definedName name="Disciplinas" localSheetId="5">#REF!</definedName>
    <definedName name="Disciplinas" localSheetId="4">#REF!</definedName>
    <definedName name="Disciplinas" localSheetId="1">#REF!</definedName>
    <definedName name="Disciplinas">#REF!</definedName>
    <definedName name="EAP">[6]EAP!$A$12:$O$922</definedName>
    <definedName name="edital" localSheetId="3">#REF!</definedName>
    <definedName name="edital" localSheetId="2">#REF!</definedName>
    <definedName name="edital" localSheetId="5">#REF!</definedName>
    <definedName name="edital" localSheetId="4">#REF!</definedName>
    <definedName name="edital" localSheetId="1">#REF!</definedName>
    <definedName name="edital">#REF!</definedName>
    <definedName name="ESPESSAMENTO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 localSheetId="3">#REF!</definedName>
    <definedName name="Excel_BuiltIn__FilterDatabase_1" localSheetId="2">#REF!</definedName>
    <definedName name="Excel_BuiltIn__FilterDatabase_1" localSheetId="5">#REF!</definedName>
    <definedName name="Excel_BuiltIn__FilterDatabase_1" localSheetId="4">#REF!</definedName>
    <definedName name="Excel_BuiltIn__FilterDatabase_1" localSheetId="1">#REF!</definedName>
    <definedName name="Excel_BuiltIn__FilterDatabase_1">#REF!</definedName>
    <definedName name="Excel_BuiltIn__FilterDatabase_1_1" localSheetId="3">#REF!</definedName>
    <definedName name="Excel_BuiltIn__FilterDatabase_1_1" localSheetId="2">#REF!</definedName>
    <definedName name="Excel_BuiltIn__FilterDatabase_1_1" localSheetId="5">#REF!</definedName>
    <definedName name="Excel_BuiltIn__FilterDatabase_1_1" localSheetId="4">#REF!</definedName>
    <definedName name="Excel_BuiltIn__FilterDatabase_1_1" localSheetId="1">#REF!</definedName>
    <definedName name="Excel_BuiltIn__FilterDatabase_1_1">#REF!</definedName>
    <definedName name="Excel_BuiltIn__FilterDatabase_1_2" localSheetId="3">#REF!</definedName>
    <definedName name="Excel_BuiltIn__FilterDatabase_1_2" localSheetId="2">#REF!</definedName>
    <definedName name="Excel_BuiltIn__FilterDatabase_1_2" localSheetId="5">#REF!</definedName>
    <definedName name="Excel_BuiltIn__FilterDatabase_1_2" localSheetId="4">#REF!</definedName>
    <definedName name="Excel_BuiltIn__FilterDatabase_1_2" localSheetId="1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 localSheetId="3">#REF!</definedName>
    <definedName name="Excel_BuiltIn__FilterDatabase_1_3" localSheetId="2">#REF!</definedName>
    <definedName name="Excel_BuiltIn__FilterDatabase_1_3" localSheetId="5">#REF!</definedName>
    <definedName name="Excel_BuiltIn__FilterDatabase_1_3" localSheetId="4">#REF!</definedName>
    <definedName name="Excel_BuiltIn__FilterDatabase_1_3" localSheetId="1">#REF!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 localSheetId="3">#REF!</definedName>
    <definedName name="Excel_BuiltIn__FilterDatabase_1_3_5" localSheetId="2">#REF!</definedName>
    <definedName name="Excel_BuiltIn__FilterDatabase_1_3_5" localSheetId="5">#REF!</definedName>
    <definedName name="Excel_BuiltIn__FilterDatabase_1_3_5" localSheetId="4">#REF!</definedName>
    <definedName name="Excel_BuiltIn__FilterDatabase_1_3_5" localSheetId="1">#REF!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 localSheetId="3">#REF!</definedName>
    <definedName name="Excel_BuiltIn_Print_Area_1_1" localSheetId="2">#REF!</definedName>
    <definedName name="Excel_BuiltIn_Print_Area_1_1" localSheetId="5">#REF!</definedName>
    <definedName name="Excel_BuiltIn_Print_Area_1_1" localSheetId="4">#REF!</definedName>
    <definedName name="Excel_BuiltIn_Print_Area_1_1" localSheetId="1">#REF!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 localSheetId="3">#REF!</definedName>
    <definedName name="Excel_BuiltIn_Print_Area_2_1_1_1" localSheetId="2">#REF!</definedName>
    <definedName name="Excel_BuiltIn_Print_Area_2_1_1_1" localSheetId="5">#REF!</definedName>
    <definedName name="Excel_BuiltIn_Print_Area_2_1_1_1" localSheetId="4">#REF!</definedName>
    <definedName name="Excel_BuiltIn_Print_Area_2_1_1_1" localSheetId="1">#REF!</definedName>
    <definedName name="Excel_BuiltIn_Print_Area_2_1_1_1">#REF!</definedName>
    <definedName name="Excel_BuiltIn_Print_Area_2_1_1_1_1" localSheetId="3">#REF!</definedName>
    <definedName name="Excel_BuiltIn_Print_Area_2_1_1_1_1" localSheetId="2">#REF!</definedName>
    <definedName name="Excel_BuiltIn_Print_Area_2_1_1_1_1" localSheetId="5">#REF!</definedName>
    <definedName name="Excel_BuiltIn_Print_Area_2_1_1_1_1" localSheetId="4">#REF!</definedName>
    <definedName name="Excel_BuiltIn_Print_Area_2_1_1_1_1" localSheetId="1">#REF!</definedName>
    <definedName name="Excel_BuiltIn_Print_Area_2_1_1_1_1">#REF!</definedName>
    <definedName name="Excel_BuiltIn_Print_Area_2_1_1_1_1_1" localSheetId="3">#REF!</definedName>
    <definedName name="Excel_BuiltIn_Print_Area_2_1_1_1_1_1" localSheetId="2">#REF!</definedName>
    <definedName name="Excel_BuiltIn_Print_Area_2_1_1_1_1_1" localSheetId="5">#REF!</definedName>
    <definedName name="Excel_BuiltIn_Print_Area_2_1_1_1_1_1" localSheetId="4">#REF!</definedName>
    <definedName name="Excel_BuiltIn_Print_Area_2_1_1_1_1_1" localSheetId="1">#REF!</definedName>
    <definedName name="Excel_BuiltIn_Print_Area_2_1_1_1_1_1">#REF!</definedName>
    <definedName name="Excel_BuiltIn_Print_Area_2_1_1_1_1_1_1" localSheetId="3">#REF!</definedName>
    <definedName name="Excel_BuiltIn_Print_Area_2_1_1_1_1_1_1" localSheetId="2">#REF!</definedName>
    <definedName name="Excel_BuiltIn_Print_Area_2_1_1_1_1_1_1" localSheetId="5">#REF!</definedName>
    <definedName name="Excel_BuiltIn_Print_Area_2_1_1_1_1_1_1" localSheetId="4">#REF!</definedName>
    <definedName name="Excel_BuiltIn_Print_Area_2_1_1_1_1_1_1" localSheetId="1">#REF!</definedName>
    <definedName name="Excel_BuiltIn_Print_Area_2_1_1_1_1_1_1">#REF!</definedName>
    <definedName name="Excel_BuiltIn_Print_Area_2_1_1_1_1_1_1_1" localSheetId="3">#REF!</definedName>
    <definedName name="Excel_BuiltIn_Print_Area_2_1_1_1_1_1_1_1" localSheetId="2">#REF!</definedName>
    <definedName name="Excel_BuiltIn_Print_Area_2_1_1_1_1_1_1_1" localSheetId="5">#REF!</definedName>
    <definedName name="Excel_BuiltIn_Print_Area_2_1_1_1_1_1_1_1" localSheetId="4">#REF!</definedName>
    <definedName name="Excel_BuiltIn_Print_Area_2_1_1_1_1_1_1_1" localSheetId="1">#REF!</definedName>
    <definedName name="Excel_BuiltIn_Print_Area_2_1_1_1_1_1_1_1">#REF!</definedName>
    <definedName name="Excel_BuiltIn_Print_Area_2_1_1_1_1_1_1_1_1" localSheetId="3">#REF!</definedName>
    <definedName name="Excel_BuiltIn_Print_Area_2_1_1_1_1_1_1_1_1" localSheetId="2">#REF!</definedName>
    <definedName name="Excel_BuiltIn_Print_Area_2_1_1_1_1_1_1_1_1" localSheetId="5">#REF!</definedName>
    <definedName name="Excel_BuiltIn_Print_Area_2_1_1_1_1_1_1_1_1" localSheetId="4">#REF!</definedName>
    <definedName name="Excel_BuiltIn_Print_Area_2_1_1_1_1_1_1_1_1" localSheetId="1">#REF!</definedName>
    <definedName name="Excel_BuiltIn_Print_Area_2_1_1_1_1_1_1_1_1">#REF!</definedName>
    <definedName name="Excel_BuiltIn_Print_Area_2_1_1_1_1_1_1_1_1_1" localSheetId="3">#REF!</definedName>
    <definedName name="Excel_BuiltIn_Print_Area_2_1_1_1_1_1_1_1_1_1" localSheetId="2">#REF!</definedName>
    <definedName name="Excel_BuiltIn_Print_Area_2_1_1_1_1_1_1_1_1_1" localSheetId="5">#REF!</definedName>
    <definedName name="Excel_BuiltIn_Print_Area_2_1_1_1_1_1_1_1_1_1" localSheetId="4">#REF!</definedName>
    <definedName name="Excel_BuiltIn_Print_Area_2_1_1_1_1_1_1_1_1_1" localSheetId="1">#REF!</definedName>
    <definedName name="Excel_BuiltIn_Print_Area_2_1_1_1_1_1_1_1_1_1">#REF!</definedName>
    <definedName name="Excel_BuiltIn_Print_Area_2_1_1_1_1_1_1_1_1_1_1" localSheetId="3">#REF!</definedName>
    <definedName name="Excel_BuiltIn_Print_Area_2_1_1_1_1_1_1_1_1_1_1" localSheetId="2">#REF!</definedName>
    <definedName name="Excel_BuiltIn_Print_Area_2_1_1_1_1_1_1_1_1_1_1" localSheetId="5">#REF!</definedName>
    <definedName name="Excel_BuiltIn_Print_Area_2_1_1_1_1_1_1_1_1_1_1" localSheetId="4">#REF!</definedName>
    <definedName name="Excel_BuiltIn_Print_Area_2_1_1_1_1_1_1_1_1_1_1" localSheetId="1">#REF!</definedName>
    <definedName name="Excel_BuiltIn_Print_Area_2_1_1_1_1_1_1_1_1_1_1">#REF!</definedName>
    <definedName name="Excel_BuiltIn_Print_Area_2_1_1_1_1_1_1_1_1_1_1_1" localSheetId="3">#REF!</definedName>
    <definedName name="Excel_BuiltIn_Print_Area_2_1_1_1_1_1_1_1_1_1_1_1" localSheetId="2">#REF!</definedName>
    <definedName name="Excel_BuiltIn_Print_Area_2_1_1_1_1_1_1_1_1_1_1_1" localSheetId="5">#REF!</definedName>
    <definedName name="Excel_BuiltIn_Print_Area_2_1_1_1_1_1_1_1_1_1_1_1" localSheetId="4">#REF!</definedName>
    <definedName name="Excel_BuiltIn_Print_Area_2_1_1_1_1_1_1_1_1_1_1_1" localSheetId="1">#REF!</definedName>
    <definedName name="Excel_BuiltIn_Print_Area_2_1_1_1_1_1_1_1_1_1_1_1">#REF!</definedName>
    <definedName name="Excel_BuiltIn_Print_Area_2_1_1_1_1_1_1_1_1_1_1_1_1" localSheetId="3">#REF!</definedName>
    <definedName name="Excel_BuiltIn_Print_Area_2_1_1_1_1_1_1_1_1_1_1_1_1" localSheetId="2">#REF!</definedName>
    <definedName name="Excel_BuiltIn_Print_Area_2_1_1_1_1_1_1_1_1_1_1_1_1" localSheetId="5">#REF!</definedName>
    <definedName name="Excel_BuiltIn_Print_Area_2_1_1_1_1_1_1_1_1_1_1_1_1" localSheetId="4">#REF!</definedName>
    <definedName name="Excel_BuiltIn_Print_Area_2_1_1_1_1_1_1_1_1_1_1_1_1" localSheetId="1">#REF!</definedName>
    <definedName name="Excel_BuiltIn_Print_Area_2_1_1_1_1_1_1_1_1_1_1_1_1">#REF!</definedName>
    <definedName name="Excel_BuiltIn_Print_Area_2_1_1_1_1_1_1_1_1_1_1_1_1_1" localSheetId="3">#REF!</definedName>
    <definedName name="Excel_BuiltIn_Print_Area_2_1_1_1_1_1_1_1_1_1_1_1_1_1" localSheetId="2">#REF!</definedName>
    <definedName name="Excel_BuiltIn_Print_Area_2_1_1_1_1_1_1_1_1_1_1_1_1_1" localSheetId="5">#REF!</definedName>
    <definedName name="Excel_BuiltIn_Print_Area_2_1_1_1_1_1_1_1_1_1_1_1_1_1" localSheetId="4">#REF!</definedName>
    <definedName name="Excel_BuiltIn_Print_Area_2_1_1_1_1_1_1_1_1_1_1_1_1_1" localSheetId="1">#REF!</definedName>
    <definedName name="Excel_BuiltIn_Print_Area_2_1_1_1_1_1_1_1_1_1_1_1_1_1">#REF!</definedName>
    <definedName name="Excel_BuiltIn_Print_Area_2_1_1_1_1_1_1_1_1_1_1_1_1_1_1" localSheetId="3">#REF!</definedName>
    <definedName name="Excel_BuiltIn_Print_Area_2_1_1_1_1_1_1_1_1_1_1_1_1_1_1" localSheetId="2">#REF!</definedName>
    <definedName name="Excel_BuiltIn_Print_Area_2_1_1_1_1_1_1_1_1_1_1_1_1_1_1" localSheetId="5">#REF!</definedName>
    <definedName name="Excel_BuiltIn_Print_Area_2_1_1_1_1_1_1_1_1_1_1_1_1_1_1" localSheetId="4">#REF!</definedName>
    <definedName name="Excel_BuiltIn_Print_Area_2_1_1_1_1_1_1_1_1_1_1_1_1_1_1" localSheetId="1">#REF!</definedName>
    <definedName name="Excel_BuiltIn_Print_Area_2_1_1_1_1_1_1_1_1_1_1_1_1_1_1">#REF!</definedName>
    <definedName name="Excel_BuiltIn_Print_Area_2_1_1_1_1_1_1_1_1_1_1_1_1_1_1_1" localSheetId="3">#REF!</definedName>
    <definedName name="Excel_BuiltIn_Print_Area_2_1_1_1_1_1_1_1_1_1_1_1_1_1_1_1" localSheetId="2">#REF!</definedName>
    <definedName name="Excel_BuiltIn_Print_Area_2_1_1_1_1_1_1_1_1_1_1_1_1_1_1_1" localSheetId="5">#REF!</definedName>
    <definedName name="Excel_BuiltIn_Print_Area_2_1_1_1_1_1_1_1_1_1_1_1_1_1_1_1" localSheetId="4">#REF!</definedName>
    <definedName name="Excel_BuiltIn_Print_Area_2_1_1_1_1_1_1_1_1_1_1_1_1_1_1_1" localSheetId="1">#REF!</definedName>
    <definedName name="Excel_BuiltIn_Print_Area_2_1_1_1_1_1_1_1_1_1_1_1_1_1_1_1">#REF!</definedName>
    <definedName name="Excel_BuiltIn_Print_Area_2_1_1_1_1_1_1_1_1_1_1_1_1_1_1_1_1" localSheetId="3">#REF!</definedName>
    <definedName name="Excel_BuiltIn_Print_Area_2_1_1_1_1_1_1_1_1_1_1_1_1_1_1_1_1" localSheetId="2">#REF!</definedName>
    <definedName name="Excel_BuiltIn_Print_Area_2_1_1_1_1_1_1_1_1_1_1_1_1_1_1_1_1" localSheetId="5">#REF!</definedName>
    <definedName name="Excel_BuiltIn_Print_Area_2_1_1_1_1_1_1_1_1_1_1_1_1_1_1_1_1" localSheetId="4">#REF!</definedName>
    <definedName name="Excel_BuiltIn_Print_Area_2_1_1_1_1_1_1_1_1_1_1_1_1_1_1_1_1" localSheetId="1">#REF!</definedName>
    <definedName name="Excel_BuiltIn_Print_Area_2_1_1_1_1_1_1_1_1_1_1_1_1_1_1_1_1">#REF!</definedName>
    <definedName name="Excel_BuiltIn_Print_Area_3" localSheetId="3">#REF!</definedName>
    <definedName name="Excel_BuiltIn_Print_Area_3" localSheetId="2">#REF!</definedName>
    <definedName name="Excel_BuiltIn_Print_Area_3" localSheetId="5">#REF!</definedName>
    <definedName name="Excel_BuiltIn_Print_Area_3" localSheetId="4">#REF!</definedName>
    <definedName name="Excel_BuiltIn_Print_Area_3" localSheetId="1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 localSheetId="3">#REF!</definedName>
    <definedName name="Excel_BuiltIn_Print_Area_5" localSheetId="2">#REF!</definedName>
    <definedName name="Excel_BuiltIn_Print_Area_5" localSheetId="5">#REF!</definedName>
    <definedName name="Excel_BuiltIn_Print_Area_5" localSheetId="4">#REF!</definedName>
    <definedName name="Excel_BuiltIn_Print_Area_5" localSheetId="1">#REF!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 localSheetId="3">#REF!</definedName>
    <definedName name="Excel_BuiltIn_Print_Area_8" localSheetId="2">#REF!</definedName>
    <definedName name="Excel_BuiltIn_Print_Area_8" localSheetId="5">#REF!</definedName>
    <definedName name="Excel_BuiltIn_Print_Area_8" localSheetId="4">#REF!</definedName>
    <definedName name="Excel_BuiltIn_Print_Area_8" localSheetId="1">#REF!</definedName>
    <definedName name="Excel_BuiltIn_Print_Area_8">#REF!</definedName>
    <definedName name="Excel_BuiltIn_Print_Area_9" localSheetId="3">#REF!</definedName>
    <definedName name="Excel_BuiltIn_Print_Area_9" localSheetId="2">#REF!</definedName>
    <definedName name="Excel_BuiltIn_Print_Area_9" localSheetId="5">#REF!</definedName>
    <definedName name="Excel_BuiltIn_Print_Area_9" localSheetId="4">#REF!</definedName>
    <definedName name="Excel_BuiltIn_Print_Area_9" localSheetId="1">#REF!</definedName>
    <definedName name="Excel_BuiltIn_Print_Area_9">#REF!</definedName>
    <definedName name="Excel_BuiltIn_Print_Titles_1_1" localSheetId="3">#REF!</definedName>
    <definedName name="Excel_BuiltIn_Print_Titles_1_1" localSheetId="2">#REF!</definedName>
    <definedName name="Excel_BuiltIn_Print_Titles_1_1" localSheetId="5">#REF!</definedName>
    <definedName name="Excel_BuiltIn_Print_Titles_1_1" localSheetId="4">#REF!</definedName>
    <definedName name="Excel_BuiltIn_Print_Titles_1_1" localSheetId="1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 localSheetId="3">#REF!</definedName>
    <definedName name="exemplo" localSheetId="2">#REF!</definedName>
    <definedName name="exemplo" localSheetId="5">#REF!</definedName>
    <definedName name="exemplo" localSheetId="4">#REF!</definedName>
    <definedName name="exemplo" localSheetId="1">#REF!</definedName>
    <definedName name="exemplo">#REF!</definedName>
    <definedName name="extensao" localSheetId="3">#REF!</definedName>
    <definedName name="extensao" localSheetId="2">#REF!</definedName>
    <definedName name="extensao" localSheetId="5">#REF!</definedName>
    <definedName name="extensao" localSheetId="4">#REF!</definedName>
    <definedName name="extensao" localSheetId="1">#REF!</definedName>
    <definedName name="extensao">#REF!</definedName>
    <definedName name="feriados" localSheetId="3">#REF!</definedName>
    <definedName name="feriados" localSheetId="2">#REF!</definedName>
    <definedName name="feriados" localSheetId="5">#REF!</definedName>
    <definedName name="feriados" localSheetId="4">#REF!</definedName>
    <definedName name="feriados" localSheetId="1">#REF!</definedName>
    <definedName name="feriados">#REF!</definedName>
    <definedName name="filtragem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 localSheetId="3">#REF!</definedName>
    <definedName name="firma1" localSheetId="2">#REF!</definedName>
    <definedName name="firma1" localSheetId="5">#REF!</definedName>
    <definedName name="firma1" localSheetId="4">#REF!</definedName>
    <definedName name="firma1" localSheetId="1">#REF!</definedName>
    <definedName name="firma1">#REF!</definedName>
    <definedName name="firma2" localSheetId="3">#REF!</definedName>
    <definedName name="firma2" localSheetId="2">#REF!</definedName>
    <definedName name="firma2" localSheetId="5">#REF!</definedName>
    <definedName name="firma2" localSheetId="4">#REF!</definedName>
    <definedName name="firma2" localSheetId="1">#REF!</definedName>
    <definedName name="firma2">#REF!</definedName>
    <definedName name="FLOT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 localSheetId="3">#REF!</definedName>
    <definedName name="GGG" localSheetId="2">#REF!</definedName>
    <definedName name="GGG" localSheetId="5">#REF!</definedName>
    <definedName name="GGG" localSheetId="4">#REF!</definedName>
    <definedName name="GGG" localSheetId="1">#REF!</definedName>
    <definedName name="GGG">#REF!</definedName>
    <definedName name="_xlnm.Recorder" localSheetId="3">#REF!</definedName>
    <definedName name="_xlnm.Recorder" localSheetId="2">#REF!</definedName>
    <definedName name="_xlnm.Recorder" localSheetId="5">#REF!</definedName>
    <definedName name="_xlnm.Recorder" localSheetId="4">#REF!</definedName>
    <definedName name="_xlnm.Recorder" localSheetId="1">#REF!</definedName>
    <definedName name="_xlnm.Recorder">#REF!</definedName>
    <definedName name="H71d" localSheetId="3">#REF!</definedName>
    <definedName name="H71d" localSheetId="2">#REF!</definedName>
    <definedName name="H71d" localSheetId="5">#REF!</definedName>
    <definedName name="H71d" localSheetId="4">#REF!</definedName>
    <definedName name="H71d" localSheetId="1">#REF!</definedName>
    <definedName name="H71d">#REF!</definedName>
    <definedName name="i" localSheetId="3">#REF!</definedName>
    <definedName name="i" localSheetId="2">#REF!</definedName>
    <definedName name="i" localSheetId="5">#REF!</definedName>
    <definedName name="i" localSheetId="4">#REF!</definedName>
    <definedName name="i" localSheetId="1">#REF!</definedName>
    <definedName name="i">#REF!</definedName>
    <definedName name="IND" localSheetId="3">#REF!</definedName>
    <definedName name="IND" localSheetId="2">#REF!</definedName>
    <definedName name="IND" localSheetId="5">#REF!</definedName>
    <definedName name="IND" localSheetId="4">#REF!</definedName>
    <definedName name="IND" localSheetId="1">#REF!</definedName>
    <definedName name="IND">#REF!</definedName>
    <definedName name="jesse" localSheetId="3">#REF!</definedName>
    <definedName name="jesse" localSheetId="2">#REF!</definedName>
    <definedName name="jesse" localSheetId="5">#REF!</definedName>
    <definedName name="jesse" localSheetId="4">#REF!</definedName>
    <definedName name="jesse" localSheetId="1">#REF!</definedName>
    <definedName name="jesse">#REF!</definedName>
    <definedName name="KKKKK" localSheetId="3">#REF!</definedName>
    <definedName name="KKKKK" localSheetId="2">#REF!</definedName>
    <definedName name="KKKKK" localSheetId="5">#REF!</definedName>
    <definedName name="KKKKK" localSheetId="4">#REF!</definedName>
    <definedName name="KKKKK" localSheetId="1">#REF!</definedName>
    <definedName name="KKKKK">#REF!</definedName>
    <definedName name="LD">'[7]LD-PS-PMC-RMA'!$A$1:$V$1121</definedName>
    <definedName name="LISTAGEM" localSheetId="3">'[7]LD-PS-PMC-RMA'!#REF!</definedName>
    <definedName name="LISTAGEM" localSheetId="2">'[7]LD-PS-PMC-RMA'!#REF!</definedName>
    <definedName name="LISTAGEM" localSheetId="5">'[7]LD-PS-PMC-RMA'!#REF!</definedName>
    <definedName name="LISTAGEM" localSheetId="4">'[7]LD-PS-PMC-RMA'!#REF!</definedName>
    <definedName name="LISTAGEM" localSheetId="1">'[7]LD-PS-PMC-RMA'!#REF!</definedName>
    <definedName name="LISTAGEM">'[7]LD-PS-PMC-RMA'!#REF!</definedName>
    <definedName name="lote" localSheetId="3">#REF!</definedName>
    <definedName name="lote" localSheetId="2">#REF!</definedName>
    <definedName name="lote" localSheetId="5">#REF!</definedName>
    <definedName name="lote" localSheetId="4">#REF!</definedName>
    <definedName name="lote" localSheetId="1">#REF!</definedName>
    <definedName name="lote">#REF!</definedName>
    <definedName name="MEDEXP4.1" localSheetId="2" hidden="1">{#N/A,#N/A,FALSE,"ET-CAPA";#N/A,#N/A,FALSE,"ET-PAG1";#N/A,#N/A,FALSE,"ET-PAG2";#N/A,#N/A,FALSE,"ET-PAG3";#N/A,#N/A,FALSE,"ET-PAG4";#N/A,#N/A,FALSE,"ET-PAG5"}</definedName>
    <definedName name="MEDEXP4.1" localSheetId="4" hidden="1">{#N/A,#N/A,FALSE,"ET-CAPA";#N/A,#N/A,FALSE,"ET-PAG1";#N/A,#N/A,FALSE,"ET-PAG2";#N/A,#N/A,FALSE,"ET-PAG3";#N/A,#N/A,FALSE,"ET-PAG4";#N/A,#N/A,FALSE,"ET-PAG5"}</definedName>
    <definedName name="MEDEXP4.1" hidden="1">{#N/A,#N/A,FALSE,"ET-CAPA";#N/A,#N/A,FALSE,"ET-PAG1";#N/A,#N/A,FALSE,"ET-PAG2";#N/A,#N/A,FALSE,"ET-PAG3";#N/A,#N/A,FALSE,"ET-PAG4";#N/A,#N/A,FALSE,"ET-PAG5"}</definedName>
    <definedName name="MEDEXP44" localSheetId="2" hidden="1">{#N/A,#N/A,FALSE,"ET-CAPA";#N/A,#N/A,FALSE,"ET-PAG1";#N/A,#N/A,FALSE,"ET-PAG2";#N/A,#N/A,FALSE,"ET-PAG3";#N/A,#N/A,FALSE,"ET-PAG4";#N/A,#N/A,FALSE,"ET-PAG5"}</definedName>
    <definedName name="MEDEXP44" localSheetId="4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 localSheetId="3">#REF!</definedName>
    <definedName name="mes" localSheetId="2">#REF!</definedName>
    <definedName name="mes" localSheetId="5">#REF!</definedName>
    <definedName name="mes" localSheetId="4">#REF!</definedName>
    <definedName name="mes" localSheetId="1">#REF!</definedName>
    <definedName name="mes">#REF!</definedName>
    <definedName name="mine_inf_sens" localSheetId="3">#REF!</definedName>
    <definedName name="mine_inf_sens" localSheetId="2">#REF!</definedName>
    <definedName name="mine_inf_sens" localSheetId="5">#REF!</definedName>
    <definedName name="mine_inf_sens" localSheetId="4">#REF!</definedName>
    <definedName name="mine_inf_sens" localSheetId="1">#REF!</definedName>
    <definedName name="mine_inf_sens">#REF!</definedName>
    <definedName name="MM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 localSheetId="3">#REF!</definedName>
    <definedName name="NColunas" localSheetId="2">#REF!</definedName>
    <definedName name="NColunas" localSheetId="5">#REF!</definedName>
    <definedName name="NColunas" localSheetId="4">#REF!</definedName>
    <definedName name="NColunas" localSheetId="1">#REF!</definedName>
    <definedName name="NColunas">#REF!</definedName>
    <definedName name="NLinhasPagina" localSheetId="3">#REF!</definedName>
    <definedName name="NLinhasPagina" localSheetId="2">#REF!</definedName>
    <definedName name="NLinhasPagina" localSheetId="5">#REF!</definedName>
    <definedName name="NLinhasPagina" localSheetId="4">#REF!</definedName>
    <definedName name="NLinhasPagina" localSheetId="1">#REF!</definedName>
    <definedName name="NLinhasPagina">#REF!</definedName>
    <definedName name="NLinhasRodape" localSheetId="3">#REF!</definedName>
    <definedName name="NLinhasRodape" localSheetId="2">#REF!</definedName>
    <definedName name="NLinhasRodape" localSheetId="5">#REF!</definedName>
    <definedName name="NLinhasRodape" localSheetId="4">#REF!</definedName>
    <definedName name="NLinhasRodape" localSheetId="1">#REF!</definedName>
    <definedName name="NLinhasRodape">#REF!</definedName>
    <definedName name="nomes" localSheetId="3">#REF!</definedName>
    <definedName name="nomes" localSheetId="2">#REF!</definedName>
    <definedName name="nomes" localSheetId="5">#REF!</definedName>
    <definedName name="nomes" localSheetId="4">#REF!</definedName>
    <definedName name="nomes" localSheetId="1">#REF!</definedName>
    <definedName name="nomes">#REF!</definedName>
    <definedName name="OportDesVE" localSheetId="3">#REF!</definedName>
    <definedName name="OportDesVE" localSheetId="2">#REF!</definedName>
    <definedName name="OportDesVE" localSheetId="5">#REF!</definedName>
    <definedName name="OportDesVE" localSheetId="4">#REF!</definedName>
    <definedName name="OportDesVE" localSheetId="1">#REF!</definedName>
    <definedName name="OportDesVE">#REF!</definedName>
    <definedName name="OportPreVE">'[8]Oport-Ident e Análise'!$J$10:$J$209</definedName>
    <definedName name="P.Aparente" localSheetId="3">#REF!</definedName>
    <definedName name="P.Aparente" localSheetId="2">#REF!</definedName>
    <definedName name="P.Aparente" localSheetId="5">#REF!</definedName>
    <definedName name="P.Aparente" localSheetId="4">#REF!</definedName>
    <definedName name="P.Aparente" localSheetId="1">#REF!</definedName>
    <definedName name="P.Aparente">#REF!</definedName>
    <definedName name="P.Reatia" localSheetId="3">#REF!</definedName>
    <definedName name="P.Reatia" localSheetId="2">#REF!</definedName>
    <definedName name="P.Reatia" localSheetId="5">#REF!</definedName>
    <definedName name="P.Reatia" localSheetId="4">#REF!</definedName>
    <definedName name="P.Reatia" localSheetId="1">#REF!</definedName>
    <definedName name="P.Reatia">#REF!</definedName>
    <definedName name="pativar" localSheetId="3">#REF!</definedName>
    <definedName name="pativar" localSheetId="2">#REF!</definedName>
    <definedName name="pativar" localSheetId="5">#REF!</definedName>
    <definedName name="pativar" localSheetId="4">#REF!</definedName>
    <definedName name="pativar" localSheetId="1">#REF!</definedName>
    <definedName name="pativar">#REF!</definedName>
    <definedName name="PENDENCIAS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 localSheetId="3">OFFSET('[2]Base da curva'!#REF!,1,0,COUNT('[2]Base da curva'!$R:$R),1)</definedName>
    <definedName name="Período" localSheetId="2">OFFSET('[2]Base da curva'!#REF!,1,0,COUNT('[2]Base da curva'!$R:$R),1)</definedName>
    <definedName name="Período" localSheetId="5">OFFSET('[2]Base da curva'!#REF!,1,0,COUNT('[2]Base da curva'!$R:$R),1)</definedName>
    <definedName name="Período" localSheetId="4">OFFSET('[2]Base da curva'!#REF!,1,0,COUNT('[2]Base da curva'!$R:$R),1)</definedName>
    <definedName name="Período" localSheetId="1">OFFSET('[2]Base da curva'!#REF!,1,0,COUNT('[2]Base da curva'!$R:$R),1)</definedName>
    <definedName name="Período">OFFSET('[2]Base da curva'!#REF!,1,0,COUNT('[2]Base da curva'!$R:$R),1)</definedName>
    <definedName name="Pessoa">"Drop Down 19"</definedName>
    <definedName name="Potencia" localSheetId="3">#REF!</definedName>
    <definedName name="Potencia" localSheetId="2">#REF!</definedName>
    <definedName name="Potencia" localSheetId="5">#REF!</definedName>
    <definedName name="Potencia" localSheetId="4">#REF!</definedName>
    <definedName name="Potencia" localSheetId="1">#REF!</definedName>
    <definedName name="Potencia">#REF!</definedName>
    <definedName name="Previsto" localSheetId="3">OFFSET('[2]Base da curva'!#REF!,1,0,COUNT('[2]Base da curva'!$U:$U),1)</definedName>
    <definedName name="Previsto" localSheetId="2">OFFSET('[2]Base da curva'!#REF!,1,0,COUNT('[2]Base da curva'!$U:$U),1)</definedName>
    <definedName name="Previsto" localSheetId="5">OFFSET('[2]Base da curva'!#REF!,1,0,COUNT('[2]Base da curva'!$U:$U),1)</definedName>
    <definedName name="Previsto" localSheetId="4">OFFSET('[2]Base da curva'!#REF!,1,0,COUNT('[2]Base da curva'!$U:$U),1)</definedName>
    <definedName name="Previsto" localSheetId="1">OFFSET('[2]Base da curva'!#REF!,1,0,COUNT('[2]Base da curva'!$U:$U),1)</definedName>
    <definedName name="Previsto">OFFSET('[2]Base da curva'!#REF!,1,0,COUNT('[2]Base da curva'!$U:$U),1)</definedName>
    <definedName name="Previsto_Acumulado" localSheetId="3">OFFSET('[2]Base da curva'!#REF!,1,0,COUNT('[2]Base da curva'!$X:$X),1)</definedName>
    <definedName name="Previsto_Acumulado" localSheetId="2">OFFSET('[2]Base da curva'!#REF!,1,0,COUNT('[2]Base da curva'!$X:$X),1)</definedName>
    <definedName name="Previsto_Acumulado" localSheetId="5">OFFSET('[2]Base da curva'!#REF!,1,0,COUNT('[2]Base da curva'!$X:$X),1)</definedName>
    <definedName name="Previsto_Acumulado" localSheetId="4">OFFSET('[2]Base da curva'!#REF!,1,0,COUNT('[2]Base da curva'!$X:$X),1)</definedName>
    <definedName name="Previsto_Acumulado" localSheetId="1">OFFSET('[2]Base da curva'!#REF!,1,0,COUNT('[2]Base da curva'!$X:$X),1)</definedName>
    <definedName name="Previsto_Acumulado">OFFSET('[2]Base da curva'!#REF!,1,0,COUNT('[2]Base da curva'!$X:$X),1)</definedName>
    <definedName name="Print_Area">[5]CUSTOS!$A$1:$L$55</definedName>
    <definedName name="Print_Area_MI" localSheetId="3">#REF!</definedName>
    <definedName name="Print_Area_MI" localSheetId="2">#REF!</definedName>
    <definedName name="Print_Area_MI" localSheetId="5">#REF!</definedName>
    <definedName name="Print_Area_MI" localSheetId="4">#REF!</definedName>
    <definedName name="Print_Area_MI" localSheetId="1">#REF!</definedName>
    <definedName name="Print_Area_MI">#REF!</definedName>
    <definedName name="Print_Titles" localSheetId="3">#REF!</definedName>
    <definedName name="Print_Titles" localSheetId="2">#REF!</definedName>
    <definedName name="Print_Titles" localSheetId="5">#REF!</definedName>
    <definedName name="Print_Titles" localSheetId="4">#REF!</definedName>
    <definedName name="Print_Titles" localSheetId="1">#REF!</definedName>
    <definedName name="Print_Titles">#REF!</definedName>
    <definedName name="Print_Titles_MI" localSheetId="3">#REF!</definedName>
    <definedName name="Print_Titles_MI" localSheetId="2">#REF!</definedName>
    <definedName name="Print_Titles_MI" localSheetId="5">#REF!</definedName>
    <definedName name="Print_Titles_MI" localSheetId="4">#REF!</definedName>
    <definedName name="Print_Titles_MI" localSheetId="1">#REF!</definedName>
    <definedName name="Print_Titles_MI">#REF!</definedName>
    <definedName name="PROJECT">[9]Assumptions!$A$7</definedName>
    <definedName name="QUANT" localSheetId="3">#REF!</definedName>
    <definedName name="QUANT" localSheetId="2">#REF!</definedName>
    <definedName name="QUANT" localSheetId="5">#REF!</definedName>
    <definedName name="QUANT" localSheetId="4">#REF!</definedName>
    <definedName name="QUANT" localSheetId="1">#REF!</definedName>
    <definedName name="QUANT">#REF!</definedName>
    <definedName name="Realizado" localSheetId="3">OFFSET('[2]Base da curva'!#REF!,0,0,COUNTA('[2]Base da curva'!$V:$V),1)</definedName>
    <definedName name="Realizado" localSheetId="2">OFFSET('[2]Base da curva'!#REF!,0,0,COUNTA('[2]Base da curva'!$V:$V),1)</definedName>
    <definedName name="Realizado" localSheetId="5">OFFSET('[2]Base da curva'!#REF!,0,0,COUNTA('[2]Base da curva'!$V:$V),1)</definedName>
    <definedName name="Realizado" localSheetId="4">OFFSET('[2]Base da curva'!#REF!,0,0,COUNTA('[2]Base da curva'!$V:$V),1)</definedName>
    <definedName name="Realizado" localSheetId="1">OFFSET('[2]Base da curva'!#REF!,0,0,COUNTA('[2]Base da curva'!$V:$V),1)</definedName>
    <definedName name="Realizado">OFFSET('[2]Base da curva'!#REF!,0,0,COUNTA('[2]Base da curva'!$V:$V),1)</definedName>
    <definedName name="Realizado_Acumulado" localSheetId="3">OFFSET('[2]Base da curva'!#REF!,0,0,COUNTA('[2]Base da curva'!$Y:$Y),1)</definedName>
    <definedName name="Realizado_Acumulado" localSheetId="2">OFFSET('[2]Base da curva'!#REF!,0,0,COUNTA('[2]Base da curva'!$Y:$Y),1)</definedName>
    <definedName name="Realizado_Acumulado" localSheetId="5">OFFSET('[2]Base da curva'!#REF!,0,0,COUNTA('[2]Base da curva'!$Y:$Y),1)</definedName>
    <definedName name="Realizado_Acumulado" localSheetId="4">OFFSET('[2]Base da curva'!#REF!,0,0,COUNTA('[2]Base da curva'!$Y:$Y),1)</definedName>
    <definedName name="Realizado_Acumulado" localSheetId="1">OFFSET('[2]Base da curva'!#REF!,0,0,COUNTA('[2]Base da curva'!$Y:$Y),1)</definedName>
    <definedName name="Realizado_Acumulado">OFFSET('[2]Base da curva'!#REF!,0,0,COUNTA('[2]Base da curva'!$Y:$Y),1)</definedName>
    <definedName name="reconc">[10]Rates!$D$4</definedName>
    <definedName name="Recorder" localSheetId="3">#REF!</definedName>
    <definedName name="Recorder" localSheetId="2">#REF!</definedName>
    <definedName name="Recorder" localSheetId="5">#REF!</definedName>
    <definedName name="Recorder" localSheetId="4">#REF!</definedName>
    <definedName name="Recorder" localSheetId="1">#REF!</definedName>
    <definedName name="Recorder">#REF!</definedName>
    <definedName name="REL_PROG" localSheetId="3">'[7]LD-PS-PMC-RMA'!#REF!</definedName>
    <definedName name="REL_PROG" localSheetId="2">'[7]LD-PS-PMC-RMA'!#REF!</definedName>
    <definedName name="REL_PROG" localSheetId="5">'[7]LD-PS-PMC-RMA'!#REF!</definedName>
    <definedName name="REL_PROG" localSheetId="4">'[7]LD-PS-PMC-RMA'!#REF!</definedName>
    <definedName name="REL_PROG" localSheetId="1">'[7]LD-PS-PMC-RMA'!#REF!</definedName>
    <definedName name="REL_PROG">'[7]LD-PS-PMC-RMA'!#REF!</definedName>
    <definedName name="Rendimento" localSheetId="3">#REF!</definedName>
    <definedName name="Rendimento" localSheetId="2">#REF!</definedName>
    <definedName name="Rendimento" localSheetId="5">#REF!</definedName>
    <definedName name="Rendimento" localSheetId="4">#REF!</definedName>
    <definedName name="Rendimento" localSheetId="1">#REF!</definedName>
    <definedName name="Rendimento">#REF!</definedName>
    <definedName name="resultadorendimento" localSheetId="3">#REF!</definedName>
    <definedName name="resultadorendimento" localSheetId="2">#REF!</definedName>
    <definedName name="resultadorendimento" localSheetId="5">#REF!</definedName>
    <definedName name="resultadorendimento" localSheetId="4">#REF!</definedName>
    <definedName name="resultadorendimento" localSheetId="1">#REF!</definedName>
    <definedName name="resultadorendimento">#REF!</definedName>
    <definedName name="REV." localSheetId="3">#REF!</definedName>
    <definedName name="REV." localSheetId="2">#REF!</definedName>
    <definedName name="REV." localSheetId="5">#REF!</definedName>
    <definedName name="REV." localSheetId="4">#REF!</definedName>
    <definedName name="REV." localSheetId="1">#REF!</definedName>
    <definedName name="REV.">#REF!</definedName>
    <definedName name="Rodapé" localSheetId="3">#REF!</definedName>
    <definedName name="Rodapé" localSheetId="2">#REF!</definedName>
    <definedName name="Rodapé" localSheetId="5">#REF!</definedName>
    <definedName name="Rodapé" localSheetId="4">#REF!</definedName>
    <definedName name="Rodapé" localSheetId="1">#REF!</definedName>
    <definedName name="Rodapé">#REF!</definedName>
    <definedName name="rodovia" localSheetId="3">#REF!</definedName>
    <definedName name="rodovia" localSheetId="2">#REF!</definedName>
    <definedName name="rodovia" localSheetId="5">#REF!</definedName>
    <definedName name="rodovia" localSheetId="4">#REF!</definedName>
    <definedName name="rodovia" localSheetId="1">#REF!</definedName>
    <definedName name="rodovia">#REF!</definedName>
    <definedName name="SensAP" localSheetId="3">#REF!</definedName>
    <definedName name="SensAP" localSheetId="2">#REF!</definedName>
    <definedName name="SensAP" localSheetId="5">#REF!</definedName>
    <definedName name="SensAP" localSheetId="4">#REF!</definedName>
    <definedName name="SensAP" localSheetId="1">#REF!</definedName>
    <definedName name="SensAP">#REF!</definedName>
    <definedName name="SensibO">'[8]Oport-Ident e Análise'!$K$3</definedName>
    <definedName name="SensOP" localSheetId="3">#REF!</definedName>
    <definedName name="SensOP" localSheetId="2">#REF!</definedName>
    <definedName name="SensOP" localSheetId="5">#REF!</definedName>
    <definedName name="SensOP" localSheetId="4">#REF!</definedName>
    <definedName name="SensOP" localSheetId="1">#REF!</definedName>
    <definedName name="SensOP">#REF!</definedName>
    <definedName name="status" localSheetId="3">#REF!</definedName>
    <definedName name="status" localSheetId="2">#REF!</definedName>
    <definedName name="status" localSheetId="5">#REF!</definedName>
    <definedName name="status" localSheetId="4">#REF!</definedName>
    <definedName name="status" localSheetId="1">#REF!</definedName>
    <definedName name="status">#REF!</definedName>
    <definedName name="Subestação" localSheetId="3">#REF!</definedName>
    <definedName name="Subestação" localSheetId="2">#REF!</definedName>
    <definedName name="Subestação" localSheetId="5">#REF!</definedName>
    <definedName name="Subestação" localSheetId="4">#REF!</definedName>
    <definedName name="Subestação" localSheetId="1">#REF!</definedName>
    <definedName name="Subestação">#REF!</definedName>
    <definedName name="subtrecho" localSheetId="3">#REF!</definedName>
    <definedName name="subtrecho" localSheetId="2">#REF!</definedName>
    <definedName name="subtrecho" localSheetId="5">#REF!</definedName>
    <definedName name="subtrecho" localSheetId="4">#REF!</definedName>
    <definedName name="subtrecho" localSheetId="1">#REF!</definedName>
    <definedName name="subtrecho">#REF!</definedName>
    <definedName name="TAB_AMP">"T4:W58"</definedName>
    <definedName name="Tabela" localSheetId="3">#REF!</definedName>
    <definedName name="Tabela" localSheetId="2">#REF!</definedName>
    <definedName name="Tabela" localSheetId="5">#REF!</definedName>
    <definedName name="Tabela" localSheetId="4">#REF!</definedName>
    <definedName name="Tabela" localSheetId="1">#REF!</definedName>
    <definedName name="Tabela">#REF!</definedName>
    <definedName name="TabelaConsol" localSheetId="3">#REF!</definedName>
    <definedName name="TabelaConsol" localSheetId="2">#REF!</definedName>
    <definedName name="TabelaConsol" localSheetId="5">#REF!</definedName>
    <definedName name="TabelaConsol" localSheetId="4">#REF!</definedName>
    <definedName name="TabelaConsol" localSheetId="1">#REF!</definedName>
    <definedName name="TabelaConsol">#REF!</definedName>
    <definedName name="tabelaDenominação" localSheetId="3">#REF!</definedName>
    <definedName name="tabelaDenominação" localSheetId="2">#REF!</definedName>
    <definedName name="tabelaDenominação" localSheetId="5">#REF!</definedName>
    <definedName name="tabelaDenominação" localSheetId="4">#REF!</definedName>
    <definedName name="tabelaDenominação" localSheetId="1">#REF!</definedName>
    <definedName name="tabelaDenominação">#REF!</definedName>
    <definedName name="TabelaDistribuiçãoDeMassas">[11]DistDeMassas!$A$6:$U$55</definedName>
    <definedName name="TabelaSicro" localSheetId="3">#REF!</definedName>
    <definedName name="TabelaSicro" localSheetId="2">#REF!</definedName>
    <definedName name="TabelaSicro" localSheetId="5">#REF!</definedName>
    <definedName name="TabelaSicro" localSheetId="4">#REF!</definedName>
    <definedName name="TabelaSicro" localSheetId="1">#REF!</definedName>
    <definedName name="TabelaSicro">#REF!</definedName>
    <definedName name="Tag_Carga" localSheetId="3">#REF!</definedName>
    <definedName name="Tag_Carga" localSheetId="2">#REF!</definedName>
    <definedName name="Tag_Carga" localSheetId="5">#REF!</definedName>
    <definedName name="Tag_Carga" localSheetId="4">#REF!</definedName>
    <definedName name="Tag_Carga" localSheetId="1">#REF!</definedName>
    <definedName name="Tag_Carga">#REF!</definedName>
    <definedName name="Tag_CCM" localSheetId="3">#REF!</definedName>
    <definedName name="Tag_CCM" localSheetId="2">#REF!</definedName>
    <definedName name="Tag_CCM" localSheetId="5">#REF!</definedName>
    <definedName name="Tag_CCM" localSheetId="4">#REF!</definedName>
    <definedName name="Tag_CCM" localSheetId="1">#REF!</definedName>
    <definedName name="Tag_CCM">#REF!</definedName>
    <definedName name="TASK" localSheetId="3">#REF!</definedName>
    <definedName name="TASK" localSheetId="2">#REF!</definedName>
    <definedName name="TASK" localSheetId="5">#REF!</definedName>
    <definedName name="TASK" localSheetId="4">#REF!</definedName>
    <definedName name="TASK" localSheetId="1">#REF!</definedName>
    <definedName name="TASK">#REF!</definedName>
    <definedName name="TASKRSRC" localSheetId="3">#REF!</definedName>
    <definedName name="TASKRSRC" localSheetId="2">#REF!</definedName>
    <definedName name="TASKRSRC" localSheetId="5">#REF!</definedName>
    <definedName name="TASKRSRC" localSheetId="4">#REF!</definedName>
    <definedName name="TASKRSRC" localSheetId="1">#REF!</definedName>
    <definedName name="TASKRSRC">#REF!</definedName>
    <definedName name="TEEE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 localSheetId="3">#REF!</definedName>
    <definedName name="teste" localSheetId="2">#REF!</definedName>
    <definedName name="teste" localSheetId="5">#REF!</definedName>
    <definedName name="teste" localSheetId="4">#REF!</definedName>
    <definedName name="teste" localSheetId="1">#REF!</definedName>
    <definedName name="teste">#REF!</definedName>
    <definedName name="_xlnm.Print_Titles" localSheetId="3">#REF!</definedName>
    <definedName name="_xlnm.Print_Titles" localSheetId="2">#REF!</definedName>
    <definedName name="_xlnm.Print_Titles" localSheetId="5">#REF!</definedName>
    <definedName name="_xlnm.Print_Titles" localSheetId="4">#REF!</definedName>
    <definedName name="_xlnm.Print_Titles" localSheetId="1">'Modelo Orçamento'!$1:$5</definedName>
    <definedName name="_xlnm.Print_Titles">#REF!</definedName>
    <definedName name="Títulos_impressão_IM" localSheetId="3">[12]MCBR!#REF!</definedName>
    <definedName name="Títulos_impressão_IM" localSheetId="2">[12]MCBR!#REF!</definedName>
    <definedName name="Títulos_impressão_IM" localSheetId="5">[12]MCBR!#REF!</definedName>
    <definedName name="Títulos_impressão_IM" localSheetId="4">[12]MCBR!#REF!</definedName>
    <definedName name="Títulos_impressão_IM" localSheetId="1">[12]MCBR!#REF!</definedName>
    <definedName name="Títulos_impressão_IM">[12]MCBR!#REF!</definedName>
    <definedName name="TOTAL" localSheetId="3">#REF!</definedName>
    <definedName name="TOTAL" localSheetId="2">#REF!</definedName>
    <definedName name="TOTAL" localSheetId="5">#REF!</definedName>
    <definedName name="TOTAL" localSheetId="4">#REF!</definedName>
    <definedName name="TOTAL" localSheetId="1">#REF!</definedName>
    <definedName name="TOTAL">#REF!</definedName>
    <definedName name="tr" localSheetId="3">OFFSET('[2]Base da curva'!#REF!,1,0,COUNT('[2]Base da curva'!$R:$R),1)</definedName>
    <definedName name="tr" localSheetId="2">OFFSET('[2]Base da curva'!#REF!,1,0,COUNT('[2]Base da curva'!$R:$R),1)</definedName>
    <definedName name="tr" localSheetId="5">OFFSET('[2]Base da curva'!#REF!,1,0,COUNT('[2]Base da curva'!$R:$R),1)</definedName>
    <definedName name="tr" localSheetId="4">OFFSET('[2]Base da curva'!#REF!,1,0,COUNT('[2]Base da curva'!$R:$R),1)</definedName>
    <definedName name="tr" localSheetId="1">OFFSET('[2]Base da curva'!#REF!,1,0,COUNT('[2]Base da curva'!$R:$R),1)</definedName>
    <definedName name="tr">OFFSET('[2]Base da curva'!#REF!,1,0,COUNT('[2]Base da curva'!$R:$R),1)</definedName>
    <definedName name="trecho" localSheetId="3">#REF!</definedName>
    <definedName name="trecho" localSheetId="2">#REF!</definedName>
    <definedName name="trecho" localSheetId="5">#REF!</definedName>
    <definedName name="trecho" localSheetId="4">#REF!</definedName>
    <definedName name="trecho" localSheetId="1">#REF!</definedName>
    <definedName name="trecho">#REF!</definedName>
    <definedName name="UNIT" localSheetId="3">#REF!</definedName>
    <definedName name="UNIT" localSheetId="2">#REF!</definedName>
    <definedName name="UNIT" localSheetId="5">#REF!</definedName>
    <definedName name="UNIT" localSheetId="4">#REF!</definedName>
    <definedName name="UNIT" localSheetId="1">#REF!</definedName>
    <definedName name="UNIT">#REF!</definedName>
    <definedName name="VI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localSheetId="2" hidden="1">{#N/A,#N/A,FALSE,"ET-CAPA";#N/A,#N/A,FALSE,"ET-PAG1";#N/A,#N/A,FALSE,"ET-PAG2";#N/A,#N/A,FALSE,"ET-PAG3";#N/A,#N/A,FALSE,"ET-PAG4";#N/A,#N/A,FALSE,"ET-PAG5"}</definedName>
    <definedName name="WQ" localSheetId="4" hidden="1">{#N/A,#N/A,FALSE,"ET-CAPA";#N/A,#N/A,FALSE,"ET-PAG1";#N/A,#N/A,FALSE,"ET-PAG2";#N/A,#N/A,FALSE,"ET-PAG3";#N/A,#N/A,FALSE,"ET-PAG4";#N/A,#N/A,FALSE,"ET-PAG5"}</definedName>
    <definedName name="WQ" hidden="1">{#N/A,#N/A,FALSE,"ET-CAPA";#N/A,#N/A,FALSE,"ET-PAG1";#N/A,#N/A,FALSE,"ET-PAG2";#N/A,#N/A,FALSE,"ET-PAG3";#N/A,#N/A,FALSE,"ET-PAG4";#N/A,#N/A,FALSE,"ET-PAG5"}</definedName>
    <definedName name="wrn.GERAL." localSheetId="2" hidden="1">{#N/A,#N/A,FALSE,"ET-CAPA";#N/A,#N/A,FALSE,"ET-PAG1";#N/A,#N/A,FALSE,"ET-PAG2";#N/A,#N/A,FALSE,"ET-PAG3";#N/A,#N/A,FALSE,"ET-PAG4";#N/A,#N/A,FALSE,"ET-PAG5"}</definedName>
    <definedName name="wrn.GERAL." localSheetId="4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 localSheetId="3">#REF!</definedName>
    <definedName name="X" localSheetId="2">#REF!</definedName>
    <definedName name="X" localSheetId="5">#REF!</definedName>
    <definedName name="X" localSheetId="4">#REF!</definedName>
    <definedName name="X" localSheetId="1">#REF!</definedName>
    <definedName name="X">#REF!</definedName>
    <definedName name="xxx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 localSheetId="3">#REF!</definedName>
    <definedName name="XXXXXXXXXXXXXXXXXXXXXX" localSheetId="2">#REF!</definedName>
    <definedName name="XXXXXXXXXXXXXXXXXXXXXX" localSheetId="5">#REF!</definedName>
    <definedName name="XXXXXXXXXXXXXXXXXXXXXX" localSheetId="4">#REF!</definedName>
    <definedName name="XXXXXXXXXXXXXXXXXXXXXX" localSheetId="1">#REF!</definedName>
    <definedName name="XXXXXXXXXXXXXXXXXXXXXX">#REF!</definedName>
    <definedName name="YUY" localSheetId="3">#REF!</definedName>
    <definedName name="YUY" localSheetId="2">#REF!</definedName>
    <definedName name="YUY" localSheetId="5">#REF!</definedName>
    <definedName name="YUY" localSheetId="4">#REF!</definedName>
    <definedName name="YUY" localSheetId="1">#REF!</definedName>
    <definedName name="YUY">#REF!</definedName>
  </definedNames>
  <calcPr calcId="152511"/>
</workbook>
</file>

<file path=xl/calcChain.xml><?xml version="1.0" encoding="utf-8"?>
<calcChain xmlns="http://schemas.openxmlformats.org/spreadsheetml/2006/main">
  <c r="B14" i="14" l="1"/>
  <c r="B11" i="14"/>
  <c r="B8" i="14"/>
  <c r="E6" i="15" l="1"/>
  <c r="E3" i="15"/>
  <c r="I2" i="14"/>
  <c r="B2" i="14"/>
  <c r="E6" i="13"/>
  <c r="E3" i="13"/>
  <c r="G24" i="13"/>
  <c r="G19" i="13"/>
  <c r="F6" i="12" l="1"/>
  <c r="E3" i="12"/>
  <c r="F140" i="11"/>
  <c r="F139" i="11"/>
  <c r="F34" i="11"/>
  <c r="F16" i="11"/>
  <c r="J2" i="11"/>
  <c r="F2" i="11"/>
  <c r="E2" i="11"/>
  <c r="D2" i="11"/>
</calcChain>
</file>

<file path=xl/sharedStrings.xml><?xml version="1.0" encoding="utf-8"?>
<sst xmlns="http://schemas.openxmlformats.org/spreadsheetml/2006/main" count="3855" uniqueCount="578">
  <si>
    <t xml:space="preserve"> 1 </t>
  </si>
  <si>
    <t>Serviços Inicias</t>
  </si>
  <si>
    <t xml:space="preserve"> 1.1 </t>
  </si>
  <si>
    <t>Código</t>
  </si>
  <si>
    <t>Banco</t>
  </si>
  <si>
    <t>Descrição</t>
  </si>
  <si>
    <t>Und</t>
  </si>
  <si>
    <t>Quant.</t>
  </si>
  <si>
    <t>Valor Unit</t>
  </si>
  <si>
    <t xml:space="preserve"> 74209/001 </t>
  </si>
  <si>
    <t>SINAPI</t>
  </si>
  <si>
    <t>PLACA DE OBRA EM CHAPA DE ACO GALVANIZADO</t>
  </si>
  <si>
    <t>m²</t>
  </si>
  <si>
    <t>m³</t>
  </si>
  <si>
    <t>M</t>
  </si>
  <si>
    <t>KG</t>
  </si>
  <si>
    <t xml:space="preserve"> CP - AR - 001 </t>
  </si>
  <si>
    <t>Próprio</t>
  </si>
  <si>
    <t>Un</t>
  </si>
  <si>
    <t xml:space="preserve"> CP - 0001.59 </t>
  </si>
  <si>
    <t>UN</t>
  </si>
  <si>
    <t>CHI</t>
  </si>
  <si>
    <t xml:space="preserve"> CPU-1001/020-04 </t>
  </si>
  <si>
    <t>TAXA - CREA: OBRAS OU SERVIÇOS ACIMA DE R$ 15.000,00 - 2019</t>
  </si>
  <si>
    <t xml:space="preserve"> 99059 </t>
  </si>
  <si>
    <t>LOCACAO CONVENCIONAL DE OBRA, UTILIZANDO GABARITO DE TÁBUAS CORRIDAS PONTALETADAS A CADA 2,00M -  2 UTILIZAÇÕES. AF_10/2018</t>
  </si>
  <si>
    <t xml:space="preserve"> CP - AR - 002 </t>
  </si>
  <si>
    <t xml:space="preserve"> 98459 </t>
  </si>
  <si>
    <t>TAPUME COM TELHA METÁLICA. AF_05/2018</t>
  </si>
  <si>
    <t xml:space="preserve"> 2 </t>
  </si>
  <si>
    <t>Demolição e Retirada</t>
  </si>
  <si>
    <t xml:space="preserve"> 2.1 </t>
  </si>
  <si>
    <t xml:space="preserve"> 97633 </t>
  </si>
  <si>
    <t>DEMOLIÇÃO DE REVESTIMENTO CERÂMICO, DE FORMA MANUAL, SEM REAPROVEITAMENTO. AF_12/2017</t>
  </si>
  <si>
    <t xml:space="preserve"> CP-2019-17 </t>
  </si>
  <si>
    <t>DEMOLIÇÃO DE COBOGÓS - baseado em SEINFRA (C1047)</t>
  </si>
  <si>
    <t xml:space="preserve"> 97622 </t>
  </si>
  <si>
    <t>DEMOLIÇÃO DE ALVENARIA DE BLOCO FURADO, DE FORMA MANUAL, SEM REAPROVEITAMENTO. AF_12/2017</t>
  </si>
  <si>
    <t xml:space="preserve"> 72898 </t>
  </si>
  <si>
    <t>CARGA E DESCARGA MECANIZADAS DE ENTULHO EM CAMINHAO BASCULANTE 6 M3</t>
  </si>
  <si>
    <t xml:space="preserve"> 97635 </t>
  </si>
  <si>
    <t>DEMOLIÇÃO DE PAVIMENTO INTERTRAVADO, DE FORMA MANUAL, COM REAPROVEITAMENTO. AF_12/2017</t>
  </si>
  <si>
    <t xml:space="preserve"> 72900 </t>
  </si>
  <si>
    <t>TRANSPORTE DE ENTULHO COM CAMINHAO BASCULANTE 6 M3, RODOVIA PAVIMENTADA, DMT 0,5 A 1,0 KM</t>
  </si>
  <si>
    <t xml:space="preserve"> 97647 </t>
  </si>
  <si>
    <t>REMOÇÃO DE TELHAS, DE FIBROCIMENTO, METÁLICA E CERÂMICA, DE FORMA MANUAL, SEM REAPROVEITAMENTO. AF_12/2017</t>
  </si>
  <si>
    <t xml:space="preserve"> 3 </t>
  </si>
  <si>
    <t>Movimento de Terra</t>
  </si>
  <si>
    <t xml:space="preserve"> 3.1 </t>
  </si>
  <si>
    <t xml:space="preserve"> 96523 </t>
  </si>
  <si>
    <t>ESCAVAÇÃO MANUAL PARA BLOCO DE COROAMENTO OU SAPATA, COM PREVISÃO DE FÔRMA. AF_06/2017</t>
  </si>
  <si>
    <t xml:space="preserve"> 3.2 </t>
  </si>
  <si>
    <t xml:space="preserve"> 4915667 CS </t>
  </si>
  <si>
    <t>CAÇAMBA ESTACIONÁRIA 4M3 PARA ENTULHO INCLUSIVE CARGA MANUAL DE ENTULHO, RETIRADA, TRANSPORTE E DESTINAÇÃO PARA ÁREA LICENCIADA.</t>
  </si>
  <si>
    <t>un</t>
  </si>
  <si>
    <t>CPOS</t>
  </si>
  <si>
    <t>SIURB</t>
  </si>
  <si>
    <t xml:space="preserve"> 3.3 </t>
  </si>
  <si>
    <t xml:space="preserve"> 93382 </t>
  </si>
  <si>
    <t>REATERRO MANUAL DE VALAS COM COMPACTAÇÃO MECANIZADA. AF_04/2016</t>
  </si>
  <si>
    <t xml:space="preserve"> 3.4 </t>
  </si>
  <si>
    <t xml:space="preserve"> 90106 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</si>
  <si>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 AF_01/2015</t>
  </si>
  <si>
    <t xml:space="preserve"> 3.5 </t>
  </si>
  <si>
    <t xml:space="preserve"> 5915407 </t>
  </si>
  <si>
    <t>SICRO3</t>
  </si>
  <si>
    <t>Carga, manobra e descarga de areia, brita, pedra de mão ou solos em caminhão basculante de 10 m³ - carga com carregadeira</t>
  </si>
  <si>
    <t>t</t>
  </si>
  <si>
    <t xml:space="preserve"> 3.6 </t>
  </si>
  <si>
    <t xml:space="preserve"> 5914389 </t>
  </si>
  <si>
    <t>Transporte com caminhão basculante de 10 m³ - rodovia pavimentada</t>
  </si>
  <si>
    <t>tkm</t>
  </si>
  <si>
    <t xml:space="preserve"> 3.7 </t>
  </si>
  <si>
    <t xml:space="preserve"> 4011275 </t>
  </si>
  <si>
    <t>Base ou sub-base de brita graduada com brita produzida</t>
  </si>
  <si>
    <t xml:space="preserve"> 4 </t>
  </si>
  <si>
    <t>Infraestrutura</t>
  </si>
  <si>
    <t xml:space="preserve"> 4.1 </t>
  </si>
  <si>
    <t>LASTRO DE CONCRETO MAGRO, APLICADO EM BLOCOS DE COROAMENTO OU SAPATAS, ESPESSURA DE 5 CM. AF_08/2017</t>
  </si>
  <si>
    <t xml:space="preserve"> 4.2 </t>
  </si>
  <si>
    <t xml:space="preserve"> 96555 </t>
  </si>
  <si>
    <t>CONCRETAGEM DE BLOCOS DE COROAMENTO E VIGAS BALDRAME, FCK 30 MPA, COM USO DE JERICA  LANÇAMENTO, ADENSAMENTO E ACABAMENTO. AF_06/2017</t>
  </si>
  <si>
    <t xml:space="preserve"> 94972 </t>
  </si>
  <si>
    <t>CONCRETO FCK = 30MPA, TRAÇO 1:2,1:2,5 (CIMENTO/ AREIA MÉDIA/ BRITA 1)  - PREPARO MECÂNICO COM BETONEIRA 600 L. AF_07/2016</t>
  </si>
  <si>
    <t xml:space="preserve"> 4.3 </t>
  </si>
  <si>
    <t xml:space="preserve"> 96538 </t>
  </si>
  <si>
    <t>FABRICAÇÃO, MONTAGEM E DESMONTAGEM DE FÔRMA PARA SAPATA, EM CHAPA DE MADEIRA COMPENSADA RESINADA, E=17 MM, 2 UTILIZAÇÕES. AF_06/2017</t>
  </si>
  <si>
    <t xml:space="preserve"> 4.4 </t>
  </si>
  <si>
    <t xml:space="preserve"> 96546 </t>
  </si>
  <si>
    <t>ARMAÇÃO DE BLOCO, VIGA BALDRAME OU SAPATA UTILIZANDO AÇO CA-50 DE 10 MM - MONTAGEM. AF_06/2017</t>
  </si>
  <si>
    <t xml:space="preserve"> 4.5 </t>
  </si>
  <si>
    <t xml:space="preserve"> 96543 </t>
  </si>
  <si>
    <t>ARMAÇÃO DE BLOCO, VIGA BALDRAME E SAPATA UTILIZANDO AÇO CA-60 DE 5 MM - MONTAGEM. AF_06/2017</t>
  </si>
  <si>
    <t xml:space="preserve"> 4.6 </t>
  </si>
  <si>
    <t xml:space="preserve"> 96547 </t>
  </si>
  <si>
    <t>ARMAÇÃO DE BLOCO, VIGA BALDRAME OU SAPATA UTILIZANDO AÇO CA-50 DE 12,5 MM - MONTAGEM. AF_06/2017</t>
  </si>
  <si>
    <t xml:space="preserve"> 4.7 </t>
  </si>
  <si>
    <t xml:space="preserve"> 96544 </t>
  </si>
  <si>
    <t>ARMAÇÃO DE BLOCO, VIGA BALDRAME OU SAPATA UTILIZANDO AÇO CA-50 DE 6,3 MM - MONTAGEM. AF_06/2017</t>
  </si>
  <si>
    <t xml:space="preserve"> 5 </t>
  </si>
  <si>
    <t>Superestrutura</t>
  </si>
  <si>
    <t xml:space="preserve"> 5.1 </t>
  </si>
  <si>
    <t xml:space="preserve"> 5.2 </t>
  </si>
  <si>
    <t xml:space="preserve"> 92873 </t>
  </si>
  <si>
    <t>LANÇAMENTO COM USO DE BALDES, ADENSAMENTO E ACABAMENTO DE CONCRETO EM ESTRUTURAS. AF_12/2015</t>
  </si>
  <si>
    <t xml:space="preserve"> 5.3 </t>
  </si>
  <si>
    <t xml:space="preserve"> 92776 </t>
  </si>
  <si>
    <t>ARMAÇÃO DE PILAR OU VIGA DE UMA ESTRUTURA CONVENCIONAL DE CONCRETO ARMADO EM UMA EDIFICAÇÃO TÉRREA OU SOBRADO UTILIZANDO AÇO CA-50 DE 6,3 MM - MONTAGEM. AF_12/2015</t>
  </si>
  <si>
    <t xml:space="preserve"> 5.4 </t>
  </si>
  <si>
    <t xml:space="preserve"> 92777 </t>
  </si>
  <si>
    <t>ARMAÇÃO DE PILAR OU VIGA DE UMA ESTRUTURA CONVENCIONAL DE CONCRETO ARMADO EM UMA EDIFICAÇÃO TÉRREA OU SOBRADO UTILIZANDO AÇO CA-50 DE 8,0 MM - MONTAGEM. AF_12/2015</t>
  </si>
  <si>
    <t xml:space="preserve"> 5.5 </t>
  </si>
  <si>
    <t xml:space="preserve"> 92778 </t>
  </si>
  <si>
    <t>ARMAÇÃO DE PILAR OU VIGA DE UMA ESTRUTURA CONVENCIONAL DE CONCRETO ARMADO EM UMA EDIFICAÇÃO TÉRREA OU SOBRADO UTILIZANDO AÇO CA-50 DE 10,0 MM - MONTAGEM. AF_12/2015</t>
  </si>
  <si>
    <t xml:space="preserve"> 5.6 </t>
  </si>
  <si>
    <t xml:space="preserve"> 92775 </t>
  </si>
  <si>
    <t>ARMAÇÃO DE PILAR OU VIGA DE UMA ESTRUTURA CONVENCIONAL DE CONCRETO ARMADO EM UMA EDIFICAÇÃO TÉRREA OU SOBRADO UTILIZANDO AÇO CA-60 DE 5,0 MM - MONTAGEM. AF_12/2015</t>
  </si>
  <si>
    <t xml:space="preserve"> 5.7 </t>
  </si>
  <si>
    <t xml:space="preserve"> 5.8 </t>
  </si>
  <si>
    <t xml:space="preserve"> 6 </t>
  </si>
  <si>
    <t>Pisos e Pavimentação</t>
  </si>
  <si>
    <t xml:space="preserve"> 6.1 </t>
  </si>
  <si>
    <t xml:space="preserve"> 68053 </t>
  </si>
  <si>
    <t>FORNECIMENTO/INSTALACAO LONA PLASTICA PRETA, PARA IMPERMEABILIZACAO, ESPESSURA 150 MICRAS.</t>
  </si>
  <si>
    <t xml:space="preserve"> 97095 </t>
  </si>
  <si>
    <t>CONCRETAGEM DE RADIER, PISO OU LAJE SOBRE SOLO, FCK 30 MPA, PARA ESPESSURA DE 15 CM - LANÇAMENTO, ADENSAMENTO E ACABAMENTO. AF_09/2017</t>
  </si>
  <si>
    <t xml:space="preserve"> 0407743 </t>
  </si>
  <si>
    <t>Treliça nervurada três barras longitudinais interligadas por duas diagonais sinusoidal - fornecimento e instalação</t>
  </si>
  <si>
    <t>kg</t>
  </si>
  <si>
    <t xml:space="preserve"> 0408067 </t>
  </si>
  <si>
    <t>Tela de aço eletrosoldada - fornecimento, preparo e colocação</t>
  </si>
  <si>
    <t xml:space="preserve"> 72136 </t>
  </si>
  <si>
    <t>PISO INDUSTRIAL DE ALTA RESISTENCIA, ESPESSURA 8MM, INCLUSO JUNTAS DE DILATACAO PLASTICAS E POLIMENTO MECANIZADO</t>
  </si>
  <si>
    <t xml:space="preserve"> 7 </t>
  </si>
  <si>
    <t>Alvenaria</t>
  </si>
  <si>
    <t xml:space="preserve"> 7.1 </t>
  </si>
  <si>
    <t xml:space="preserve"> 87497 </t>
  </si>
  <si>
    <t>ALVENARIA DE VEDAÇÃO DE BLOCOS CERÂMICOS FURADOS NA HORIZONTAL DE 11,5X19X19CM (ESPESSURA 11,5CM) DE PAREDES COM ÁREA LÍQUIDA MENOR QUE 6M² SEM VÃOS E ARGAMASSA DE ASSENTAMENTO COM PREPARO EM BETONEIRA. AF_06/2014</t>
  </si>
  <si>
    <t xml:space="preserve"> 7.2 </t>
  </si>
  <si>
    <t xml:space="preserve"> 87521 </t>
  </si>
  <si>
    <t>ALVENARIA DE VEDAÇÃO DE BLOCOS CERÂMICOS FURADOS NA HORIZONTAL DE 11,5X19X19CM (ESPESSURA 11,5CM) DE PAREDES COM ÁREA LÍQUIDA MAIOR OU IGUAL A 6M² COM VÃOS E ARGAMASSA DE ASSENTAMENTO COM PREPARO EM BETONEIRA. AF_06/2014</t>
  </si>
  <si>
    <t xml:space="preserve"> 8 </t>
  </si>
  <si>
    <t>Fechamentos</t>
  </si>
  <si>
    <t xml:space="preserve"> 8.1 </t>
  </si>
  <si>
    <t xml:space="preserve"> 73787/001 </t>
  </si>
  <si>
    <t>ALAMBRADO EM TUBOS DE ACO GALVANIZADO, COM COSTURA, DIN 2440, DIAMETRO 2", ALTURA 3M, FIXADOS A CADA 2M EM BLOCOS DE CONCRETO, COM TELA DE ARAME GALVANIZADO REVESTIDO COM PVC, FIO 12 BWG E MALHA 7,5X7,5CM</t>
  </si>
  <si>
    <t xml:space="preserve"> 9 </t>
  </si>
  <si>
    <t>Esquadrias</t>
  </si>
  <si>
    <t xml:space="preserve"> 9.1 </t>
  </si>
  <si>
    <t xml:space="preserve"> 73937/003 </t>
  </si>
  <si>
    <t>COBOGO DE CONCRETO (ELEMENTO VAZADO), 7X50X50CM, ASSENTADO COM ARGAMASSA TRACO 1:3 (CIMENTO E AREIA)</t>
  </si>
  <si>
    <t xml:space="preserve"> 9.2 </t>
  </si>
  <si>
    <t xml:space="preserve"> CP-2019-24 </t>
  </si>
  <si>
    <t>PORTA METÁLICA 1,20 x 2,10 M, EM PERFIL RETANGULAR TUBO INDUSTRIAL, COM ACABAMENTO EM CHAPA GALVANIZADA, 02 FOLHAS - FORNECIMENTO, INSTALAÇÃO E PINTURA.</t>
  </si>
  <si>
    <t xml:space="preserve"> 9.3 </t>
  </si>
  <si>
    <t xml:space="preserve"> SUB-029 </t>
  </si>
  <si>
    <t>Portão em tubo industrial 4,0 x 1,8 m, em barra chata, alambrados com tela de arame 7,5 x 7,5 cm, trilhos em cantoneira - fornecimento, instalação e pintura.</t>
  </si>
  <si>
    <t>ORSE</t>
  </si>
  <si>
    <t xml:space="preserve"> 9.4 </t>
  </si>
  <si>
    <t xml:space="preserve"> CP-2019-60 </t>
  </si>
  <si>
    <t>Portão em tubo industrial 6,3 x 1,8 m, em barra chata, alambrados com tela de arame 7,5 x 7,5 cm, trilhos em cantoneira - fornecimento, instalação e pintura.</t>
  </si>
  <si>
    <t xml:space="preserve"> 9.5 </t>
  </si>
  <si>
    <t xml:space="preserve"> SUB-028 </t>
  </si>
  <si>
    <t>Portão em tubo industrial 3,0 x 1,8 m, em barra chata, alambrados com tela de arame 7,5 x 7,5 cm, trilhos em cantoneira - fornecimento, instalação e pintura.</t>
  </si>
  <si>
    <t xml:space="preserve"> 10 </t>
  </si>
  <si>
    <t>Cobertura</t>
  </si>
  <si>
    <t xml:space="preserve"> 11 </t>
  </si>
  <si>
    <t>Instalações Elétricas</t>
  </si>
  <si>
    <t xml:space="preserve"> 11.1 </t>
  </si>
  <si>
    <t xml:space="preserve"> 91992 </t>
  </si>
  <si>
    <t xml:space="preserve"> 11.2 </t>
  </si>
  <si>
    <t xml:space="preserve"> 92005 </t>
  </si>
  <si>
    <t xml:space="preserve"> 11.3 </t>
  </si>
  <si>
    <t xml:space="preserve"> SUB-041 </t>
  </si>
  <si>
    <t>ALÇA PRE-FORMADA DISTRIBUIÇÃO EM  ACO RECOBERTO COM ALUMINIO PARA CABO INFERIOR A 25MM2, ENCAPADO. FORNECIMENTO E INSTALAÇÃO. - Baseado em SINAPI (73767/002)</t>
  </si>
  <si>
    <t xml:space="preserve"> 11.4 </t>
  </si>
  <si>
    <t xml:space="preserve"> 91953 </t>
  </si>
  <si>
    <t>INTERRUPTOR SIMPLES (1 MÓDULO), 10A/250V, INCLUINDO SUPORTE E PLACA - FORNECIMENTO E INSTALAÇÃO. AF_12/2015</t>
  </si>
  <si>
    <t xml:space="preserve"> 11.5 </t>
  </si>
  <si>
    <t xml:space="preserve"> 88544 </t>
  </si>
  <si>
    <t>ARMACAO SECUNDARIA OU REX COMPLETA PARA DUAS LINHAS-FORNECIMENTO E INSTALACAO.</t>
  </si>
  <si>
    <t xml:space="preserve"> 11.6 </t>
  </si>
  <si>
    <t xml:space="preserve"> 98111 </t>
  </si>
  <si>
    <t>CAIXA DE INSPEÇÃO PARA ATERRAMENTO, CIRCULAR, EM POLIETILENO, DIÂMETRO INTERNO = 0,3 M. AF_05/2018</t>
  </si>
  <si>
    <t xml:space="preserve"> 11.7 </t>
  </si>
  <si>
    <t xml:space="preserve"> SUB-042 </t>
  </si>
  <si>
    <t>ISOLADOR TIPO ROLDANA DE PORCELANA. FORNECIMENTO E INSTALAÇÃO. - Baseado em SINAPI (73781/003; 00003398)</t>
  </si>
  <si>
    <t xml:space="preserve"> 11.8 </t>
  </si>
  <si>
    <t xml:space="preserve"> 96971 </t>
  </si>
  <si>
    <t>CORDOALHA DE COBRE NU 16 MM², NÃO ENTERRADA, COM ISOLADOR - FORNECIMENTO E INSTALAÇÃO. AF_12/2017</t>
  </si>
  <si>
    <t xml:space="preserve"> 11.9 </t>
  </si>
  <si>
    <t xml:space="preserve"> 93653 </t>
  </si>
  <si>
    <t>DISJUNTOR MONOPOLAR TIPO DIN, CORRENTE NOMINAL DE 10A - FORNECIMENTO E INSTALAÇÃO. AF_04/2016</t>
  </si>
  <si>
    <t xml:space="preserve"> 11.10 </t>
  </si>
  <si>
    <t>TERMINAL OU CONECTOR DE PRESSAO - PARA CABO 50MM2 - FORNECIMENTO E INSTALACAO</t>
  </si>
  <si>
    <t xml:space="preserve"> 11.11 </t>
  </si>
  <si>
    <t xml:space="preserve"> 1060336 </t>
  </si>
  <si>
    <t>CAERN</t>
  </si>
  <si>
    <t>CONECTOR CUNHA AZ 2/0x2-1/0x1/0</t>
  </si>
  <si>
    <t>unid</t>
  </si>
  <si>
    <t xml:space="preserve"> 11.12 </t>
  </si>
  <si>
    <t>ELETRODUTO DE AÇO GALVANIZADO, CLASSE LEVE, DN 25 MM (1), APARENTE, INSTALADO EM TETO - FORNECIMENTO E INSTALAÇÃO. AF_11/2016_P</t>
  </si>
  <si>
    <t xml:space="preserve"> 11.13 </t>
  </si>
  <si>
    <t>ELETRODUTO DE AÇO GALVANIZADO, CLASSE SEMI PESADO, DN 40 MM (1 1/2 ), APARENTE, INSTALADO EM TETO - FORNECIMENTO E INSTALAÇÃO. AF_11/2016_P</t>
  </si>
  <si>
    <t xml:space="preserve"> 11.14 </t>
  </si>
  <si>
    <t>ELETRODUTO DE AÇO GALVANIZADO, CLASSE LEVE, DN 20 MM (3/4), APARENTE, INSTALADO EM TETO - FORNECIMENTO E INSTALAÇÃO. AF_11/2016_P</t>
  </si>
  <si>
    <t xml:space="preserve"> 11.15 </t>
  </si>
  <si>
    <t xml:space="preserve"> CP-2019-41 </t>
  </si>
  <si>
    <t>Luminária tipo calha, base G 13, com 1 lâmpada tubular led 10 w - fornecimento e instalação</t>
  </si>
  <si>
    <t xml:space="preserve"> 11.16 </t>
  </si>
  <si>
    <t xml:space="preserve"> SUB-043 </t>
  </si>
  <si>
    <t>CURVA 135 GRAUS PARA ELETRODUTO EM AÇO GALVANIZADO, ROSCÁVEL, DN 25 MM (3/4), PARA CIRCUITOS TERMINAIS, INSTALADA EM FORRO - FORNECIMENTO E INSTALAÇÃO. AF_12/2015 - Baseado em SINAPI (97559, 00002623)</t>
  </si>
  <si>
    <t xml:space="preserve"> 11.17 </t>
  </si>
  <si>
    <t xml:space="preserve"> 95778 </t>
  </si>
  <si>
    <t>CONDULETE DE ALUMÍNIO, TIPO C, PARA ELETRODUTO DE AÇO GALVANIZADO DN 20 MM (3/4</t>
  </si>
  <si>
    <t xml:space="preserve"> 11.18 </t>
  </si>
  <si>
    <t xml:space="preserve"> 090951 </t>
  </si>
  <si>
    <t>LUMINÁRIA COMERCIAL DE SOBREPOR COM DIFUSOR TRANSPARENTE OU FOSCO PARA 2 LÂMPADAS TUBULARES DE LED 18/20W - COMPLETA</t>
  </si>
  <si>
    <t xml:space="preserve"> 11.19 </t>
  </si>
  <si>
    <t xml:space="preserve"> SUB-044 </t>
  </si>
  <si>
    <t>CURVA 90 GRAUS PARA ELETRODUTO EM AÇO GALVANIZADO, ROSCÁVEL, DN 20 MM (1/2"), PARA CIRCUITOS TERMINAIS, INSTALADA EM FORRO - FORNECIMENTO E INSTALAÇÃO. AF_12/2015 - BASEADO EM SINAPI (91887, 00002616)</t>
  </si>
  <si>
    <t xml:space="preserve"> 11.20 </t>
  </si>
  <si>
    <t xml:space="preserve"> SUB-045 </t>
  </si>
  <si>
    <t>LUVA PARA ELETRODUTO EM AÇO GALVANIZADO, ROSCÁVEL, DN 25 MM (3/4"), PARA CIRCUITOS TERMINAIS, INSTALADA EM FORRO - FORNECIMENTO E INSTALAÇÃO. AF_12/2015 - BASEADO EM SINAPI (91875, 00002637)</t>
  </si>
  <si>
    <t xml:space="preserve"> 11.21 </t>
  </si>
  <si>
    <t xml:space="preserve"> 95779 </t>
  </si>
  <si>
    <t>CONDULETE DE ALUMÍNIO, TIPO E, PARA ELETRODUTO DE AÇO GALVANIZADO DN 20 MM (3/4</t>
  </si>
  <si>
    <t xml:space="preserve"> 11.22 </t>
  </si>
  <si>
    <t xml:space="preserve"> 95795 </t>
  </si>
  <si>
    <t>CONDULETE DE ALUMÍNIO, TIPO T, PARA ELETRODUTO DE AÇO GALVANIZADO DN 20 MM (3/4</t>
  </si>
  <si>
    <t xml:space="preserve"> 11.23 </t>
  </si>
  <si>
    <t xml:space="preserve"> CP-2019-43 </t>
  </si>
  <si>
    <t>Dispositivo de proteção contra surto 275 V - 80kA. Fornecimento e instalação (baseado no SINAPI 39472, 93663)</t>
  </si>
  <si>
    <t xml:space="preserve"> 11.24 </t>
  </si>
  <si>
    <t xml:space="preserve"> 91927 </t>
  </si>
  <si>
    <t>CABO DE COBRE FLEXÍVEL ISOLADO, 2,5 MM², ANTI-CHAMA 0,6/1,0 KV, PARA CIRCUITOS TERMINAIS - FORNECIMENTO E INSTALAÇÃO. AF_12/2015</t>
  </si>
  <si>
    <t xml:space="preserve"> 11.25 </t>
  </si>
  <si>
    <t xml:space="preserve"> SUB-046 </t>
  </si>
  <si>
    <t>CABO DE COBRE FLEXÍVEL ISOLADO EM XLPE, 2,5 MM², ANTI-CHAMA 0,6/1,0 KV, PARA CIRCUITOS TERMINAIS - FORNECIMENTO E INSTALAÇÃO. Baseado em SINAPI (91927) e ORSE (3816)</t>
  </si>
  <si>
    <t>m</t>
  </si>
  <si>
    <t xml:space="preserve"> 11.26 </t>
  </si>
  <si>
    <t xml:space="preserve"> 91937 </t>
  </si>
  <si>
    <t>CAIXA OCTOGONAL 3" X 3", PVC, INSTALADA EM LAJE - FORNECIMENTO E INSTALAÇÃO. AF_12/2015</t>
  </si>
  <si>
    <t xml:space="preserve"> 11.27 </t>
  </si>
  <si>
    <t xml:space="preserve"> 68066 </t>
  </si>
  <si>
    <t>CAIXA DE PROTECAO PARA MEDIDOR MONOFASICO, FORNECIMENTO E INSTALACAO</t>
  </si>
  <si>
    <t xml:space="preserve"> 11.28 </t>
  </si>
  <si>
    <t xml:space="preserve"> 91945 </t>
  </si>
  <si>
    <t>SUPORTE PARAFUSADO COM PLACA DE ENCAIXE 4" X 2" ALTO (2,00 M DO PISO) PARA PONTO ELÉTRICO - FORNECIMENTO E INSTALAÇÃO. AF_12/2015</t>
  </si>
  <si>
    <t xml:space="preserve"> 11.29 </t>
  </si>
  <si>
    <t xml:space="preserve"> CP-2019-44 </t>
  </si>
  <si>
    <t>QUADRO DE DISTRIBUICAO, SEM BARRAMENTO, EM PVC, DE SOBREPOR, PARA 16 DISJUNTORES DIN - Baseado no SINAPI (00039801)</t>
  </si>
  <si>
    <t xml:space="preserve"> 11.30 </t>
  </si>
  <si>
    <t xml:space="preserve"> CP-2019-45 </t>
  </si>
  <si>
    <t>HASTE DE ATERRAMENTO 2m - FORNECIMENTO E INSTALAÇÃO. baseado em SINAPI (96985; 00011991)</t>
  </si>
  <si>
    <t xml:space="preserve"> 11.31 </t>
  </si>
  <si>
    <t xml:space="preserve"> 090468 </t>
  </si>
  <si>
    <t>INTERRUPTOR DIFERENCIAL RESIDUAL BIPOLAR 25A - SENSIBILIDADE 30MA - 220V</t>
  </si>
  <si>
    <t xml:space="preserve"> 11.32 </t>
  </si>
  <si>
    <t xml:space="preserve"> SUB-075 </t>
  </si>
  <si>
    <t xml:space="preserve"> 12 </t>
  </si>
  <si>
    <t>Revestimento</t>
  </si>
  <si>
    <t xml:space="preserve"> 12.1 </t>
  </si>
  <si>
    <t xml:space="preserve"> 87879 </t>
  </si>
  <si>
    <t>CHAPISCO APLICADO EM ALVENARIAS E ESTRUTURAS DE CONCRETO INTERNAS, COM COLHER DE PEDREIRO.  ARGAMASSA TRAÇO 1:3 COM PREPARO EM BETONEIRA 400L. AF_06/2014</t>
  </si>
  <si>
    <t xml:space="preserve"> 87553 </t>
  </si>
  <si>
    <t>EMBOÇO, PARA RECEBIMENTO DE CERÂMICA, EM ARGAMASSA TRAÇO 1:2:8, PREPARO MECÂNICO COM BETONEIRA 400L, APLICADO MANUALMENTE EM FACES INTERNAS DE PAREDES, PARA AMBIENTE COM ÁREA MAIOR QUE 10M2, ESPESSURA DE 10MM, COM EXECUÇÃO DE TALISCAS. AF_06/2014</t>
  </si>
  <si>
    <t xml:space="preserve"> 87264 </t>
  </si>
  <si>
    <t>REVESTIMENTO CERÂMICO PARA PAREDES INTERNAS COM PLACAS TIPO ESMALTADA EXTRA DE DIMENSÕES 20X20 CM APLICADAS EM AMBIENTES DE ÁREA MENOR QUE 5 M² NA ALTURA INTEIRA DAS PAREDES. AF_06/2014</t>
  </si>
  <si>
    <t xml:space="preserve"> 87266 </t>
  </si>
  <si>
    <t>REVESTIMENTO CERÂMICO PARA PAREDES INTERNAS COM PLACAS TIPO ESMALTADA EXTRA DE DIMENSÕES 20X20 CM APLICADAS EM AMBIENTES DE ÁREA MENOR QUE 5 M² A MEIA ALTURA DAS PAREDES. AF_06/2014</t>
  </si>
  <si>
    <t xml:space="preserve"> 87242 </t>
  </si>
  <si>
    <t>REVESTIMENTO CERÂMICO PARA PAREDES EXTERNAS EM PASTILHAS DE PORCELANA 5 X 5 CM (PLACAS DE 30 X 30 CM), ALINHADAS A PRUMO, APLICADO EM PANOS COM VÃOS. AF_06/2014</t>
  </si>
  <si>
    <t xml:space="preserve"> 87269 </t>
  </si>
  <si>
    <t>REVESTIMENTO CERÂMICO PARA PAREDES INTERNAS COM PLACAS TIPO ESMALTADA EXTRA DE DIMENSÕES 25X35 CM APLICADAS EM AMBIENTES DE ÁREA MAIOR QUE 5 M² NA ALTURA INTEIRA DAS PAREDES. AF_06/2014</t>
  </si>
  <si>
    <t xml:space="preserve"> 13 </t>
  </si>
  <si>
    <t>Pintura</t>
  </si>
  <si>
    <t xml:space="preserve"> 13.1 </t>
  </si>
  <si>
    <t xml:space="preserve"> 96135 </t>
  </si>
  <si>
    <t>APLICAÇÃO MANUAL DE MASSA ACRÍLICA EM PAREDES EXTERNAS DE CASAS, DUAS DEMÃOS. AF_05/2017</t>
  </si>
  <si>
    <t xml:space="preserve"> 13.2 </t>
  </si>
  <si>
    <t xml:space="preserve"> 88415 </t>
  </si>
  <si>
    <t>APLICAÇÃO MANUAL DE FUNDO SELADOR ACRÍLICO EM PAREDES EXTERNAS DE CASAS. AF_06/2014</t>
  </si>
  <si>
    <t xml:space="preserve"> 13.3 </t>
  </si>
  <si>
    <t xml:space="preserve"> 88489 </t>
  </si>
  <si>
    <t>APLICAÇÃO MANUAL DE PINTURA COM TINTA LÁTEX ACRÍLICA EM PAREDES, DUAS DEMÃOS. AF_06/2014</t>
  </si>
  <si>
    <t xml:space="preserve"> 13.4 </t>
  </si>
  <si>
    <t xml:space="preserve"> 88488 </t>
  </si>
  <si>
    <t>APLICAÇÃO MANUAL DE PINTURA COM TINTA LÁTEX ACRÍLICA EM TETO, DUAS DEMÃOS. AF_06/2014</t>
  </si>
  <si>
    <t xml:space="preserve"> 0919250 </t>
  </si>
  <si>
    <t>Retirada e instalação de extintor existente - Baseado em SICRO 919250</t>
  </si>
  <si>
    <t xml:space="preserve"> 14 </t>
  </si>
  <si>
    <t>Drenagem</t>
  </si>
  <si>
    <t xml:space="preserve"> 14.1 </t>
  </si>
  <si>
    <t xml:space="preserve"> 93358 </t>
  </si>
  <si>
    <t>ESCAVAÇÃO MANUAL DE VALA COM PROFUNDIDADE MENOR OU IGUAL A 1,30 M. AF_03/2016</t>
  </si>
  <si>
    <t xml:space="preserve"> 14.2 </t>
  </si>
  <si>
    <t xml:space="preserve"> 72286 </t>
  </si>
  <si>
    <t>CAIXA DE AREIA 60X60X60CM EM ALVENARIA - EXECUÇÃO</t>
  </si>
  <si>
    <t xml:space="preserve"> 14.3 </t>
  </si>
  <si>
    <t xml:space="preserve"> 96995 </t>
  </si>
  <si>
    <t>REATERRO MANUAL APILOADO COM SOQUETE. AF_10/2017</t>
  </si>
  <si>
    <t xml:space="preserve"> 14.4 </t>
  </si>
  <si>
    <t xml:space="preserve"> 89567 </t>
  </si>
  <si>
    <t>JUNÇÃO SIMPLES, PVC, SERIE R, ÁGUA PLUVIAL, DN 100 X 100 MM, JUNTA ELÁSTICA, FORNECIDO E INSTALADO EM RAMAL DE ENCAMINHAMENTO. AF_12/2014</t>
  </si>
  <si>
    <t xml:space="preserve"> 14.5 </t>
  </si>
  <si>
    <t xml:space="preserve"> 89811 </t>
  </si>
  <si>
    <t>CURVA CURTA 90 GRAUS, PVC, SERIE NORMAL, ESGOTO PREDIAL, DN 100 MM, JUNTA ELÁSTICA, FORNECIDO E INSTALADO EM PRUMADA DE ESGOTO SANITÁRIO OU VENTILAÇÃO. AF_12/2014</t>
  </si>
  <si>
    <t xml:space="preserve"> 14.6 </t>
  </si>
  <si>
    <t xml:space="preserve"> 89531 </t>
  </si>
  <si>
    <t>JOELHO 45 GRAUS, PVC, SERIE R, ÁGUA PLUVIAL, DN 100 MM, JUNTA ELÁSTICA, FORNECIDO E INSTALADO EM RAMAL DE ENCAMINHAMENTO. AF_12/2014</t>
  </si>
  <si>
    <t xml:space="preserve"> 14.7 </t>
  </si>
  <si>
    <t xml:space="preserve"> SUB-059 </t>
  </si>
  <si>
    <t>CALHA EM CHAPA DE AÇO GALVANIZADO NÚMERO 24, DESENVOLVIMENTO DE 100 CM - BASEADA EM SINAPI (94229</t>
  </si>
  <si>
    <t xml:space="preserve"> 14.8 </t>
  </si>
  <si>
    <t xml:space="preserve"> 83671 </t>
  </si>
  <si>
    <t>TUBO PVC DN 100 MM PARA DRENAGEM - FORNECIMENTO E INSTALACAO</t>
  </si>
  <si>
    <t xml:space="preserve"> 14.9 </t>
  </si>
  <si>
    <t xml:space="preserve"> 90695 </t>
  </si>
  <si>
    <t>TUBO DE PVC PARA REDE COLETORA DE ESGOTO DE PAREDE MACIÇA, DN 150 MM, JUNTA ELÁSTICA, INSTALADO EM LOCAL COM NÍVEL BAIXO DE INTERFERÊNCIAS - FORNECIMENTO E ASSENTAMENTO. AF_06/2015</t>
  </si>
  <si>
    <t>Serviços finais</t>
  </si>
  <si>
    <t xml:space="preserve"> CP - 0001.62 </t>
  </si>
  <si>
    <t>LIMPEZA FINAL DA OBRA (Remoção, Carga e Transporte de entulho) (Baseado no Sinape - 9537, 72897 e  95875)</t>
  </si>
  <si>
    <t>SEINFRA</t>
  </si>
  <si>
    <t>Total Geral</t>
  </si>
  <si>
    <t>Item</t>
  </si>
  <si>
    <t>Peso (%)</t>
  </si>
  <si>
    <t>TOMADA ALTA  (1 MÓDULO), 2P+T 10 A, INCLUINDO SUPORTE E PLACA - FORNECIMENTO E INSTALAÇÃO. AF_12/2015</t>
  </si>
  <si>
    <t>TOMADA MÉDIA  (2 MÓDULOS), 2P+T 20 A, INCLUINDO SUPORTE E PLACA - FORNECIMENTO E INSTALAÇÃO. AF_12/2015</t>
  </si>
  <si>
    <t>Canteiro de Obras 06 meses (Container Escritório, Container Almoxarifado, Banheiros Químicos, Tenda)</t>
  </si>
  <si>
    <t>MONTAGEM E DESMONTAGEM DE FÔRMA DE VIGA, ESCORAMENTO COM GARFO DE MADEIRA, PÉ-DIREITO SIMPLES, EM CHAPA DE MADEIRA RESINADA, 2 UTILIZAÇÕES. AF_12/2015</t>
  </si>
  <si>
    <t>MONTAGEM E DESMONTAGEM DE FÔRMA DE PILARES RETANGULARES E ESTRUTURAS SIMILARES COM ÁREA MÉDIA DAS SEÇÕES MENOR OU IGUAL A 0,25 M², PÉ-DIREITO SIMPLES, EM CHAPA DE MADEIRA COMPENSADA RESINADA, 2 UTILIZAÇÕES. AF_12/2015</t>
  </si>
  <si>
    <t>Retirada e instalação de alarme de incêndio</t>
  </si>
  <si>
    <t>SETOP</t>
  </si>
  <si>
    <t>DEM-IMP-005</t>
  </si>
  <si>
    <t>REMOÇÃO DE IMPERMEABILIZAÇÃO E PROTEÇÃO MECÂNICA</t>
  </si>
  <si>
    <t>10.2</t>
  </si>
  <si>
    <t>IMPERMEABILIZAÇÃO DE SUPERFÍCIE COM MANTA ASFÁLTICA, UMA CAMADA, INCLUSIVE APLICAÇÃO DE PRIMER ASFÁLTICO, E=3MM. AF_06/2018</t>
  </si>
  <si>
    <t>CONTRAPISO EM ARGAMASSA TRAÇO 1:4 (CIMENTO E AREIA), PREPARO MECÂNICO COM BETONEIRA 400 L, APLICADO EM ÁREAS MOLHADAS SOBRE IMPERMEABILIZAÇÃO, ESPESSURA 3CM. AF_06/2014</t>
  </si>
  <si>
    <t>10.3</t>
  </si>
  <si>
    <t>10.1</t>
  </si>
  <si>
    <t>10.4</t>
  </si>
  <si>
    <t>PROJETO:</t>
  </si>
  <si>
    <t>Nº EMAP:</t>
  </si>
  <si>
    <t>DATA:</t>
  </si>
  <si>
    <t>REVISÃO:</t>
  </si>
  <si>
    <t>ITENS</t>
  </si>
  <si>
    <t>DESCRIÇÃO</t>
  </si>
  <si>
    <t>%</t>
  </si>
  <si>
    <t>1.0</t>
  </si>
  <si>
    <t>ADMINISTRAÇÃO CENTRAL</t>
  </si>
  <si>
    <t>2.0</t>
  </si>
  <si>
    <t>DESPESAS FINANCEIRAS</t>
  </si>
  <si>
    <t>3.0</t>
  </si>
  <si>
    <t>SEGURO / GARANTIA / RISCO</t>
  </si>
  <si>
    <t>3.1</t>
  </si>
  <si>
    <t>Seguro de Risco de Engenharia</t>
  </si>
  <si>
    <t>3.2</t>
  </si>
  <si>
    <t>Garantia</t>
  </si>
  <si>
    <t>3.3</t>
  </si>
  <si>
    <t>Riscos</t>
  </si>
  <si>
    <t>4.0</t>
  </si>
  <si>
    <t>LUCRO BRUTO</t>
  </si>
  <si>
    <t>5.0</t>
  </si>
  <si>
    <t>TRIBUTOS</t>
  </si>
  <si>
    <t>5.1</t>
  </si>
  <si>
    <t>ISS (Observar Percentual da Localidade)</t>
  </si>
  <si>
    <t>5.2</t>
  </si>
  <si>
    <t>PIS</t>
  </si>
  <si>
    <t>5.3</t>
  </si>
  <si>
    <t>COFINS</t>
  </si>
  <si>
    <t>5.4</t>
  </si>
  <si>
    <t>CPRB</t>
  </si>
  <si>
    <t>BDI=</t>
  </si>
  <si>
    <t>(((1+(AC+S+R+G))*(1+DF)*(1+L))/((1-I) )-1)*100</t>
  </si>
  <si>
    <t>NOTAS:</t>
  </si>
  <si>
    <t>1 - A fórmula proposta pela EMAP para cálculo do BDI, acima utilizada, segue o Acórdão 2.622/2013-TCU/Plenário;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</si>
  <si>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</si>
  <si>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</si>
  <si>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</si>
  <si>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Os percentuais dos itens que compõem analiticamente o BDI são os limites referenciais máximos admitidos pela Administração</t>
  </si>
  <si>
    <t>6 - A alíquota do ISS aplicada no município de São Luís é de 5%, porém, o decreto 44.910 de 23/12/2013 autoriza dedução de 40% a título de materiais incorporados à obra em regime presumido de dedução. Desta forma, no BDI foi aplicado o percentual de 3,0%.</t>
  </si>
  <si>
    <t>Objeto:</t>
  </si>
  <si>
    <t>Data:</t>
  </si>
  <si>
    <t>Revisão:</t>
  </si>
  <si>
    <t>Desonerado</t>
  </si>
  <si>
    <t>Administração de Obras 06 Meses (Engenheiro Civil 4h, Téc. de Engenharia, Téc. de Meio Ambiente, Téc. Segurança do Trabalho, Encarregado de Obra, Servente)</t>
  </si>
  <si>
    <t>Encargos Sociais:</t>
  </si>
  <si>
    <t>B.D.I.:</t>
  </si>
  <si>
    <t>2019.14-PO-GER-1111-0001-R00</t>
  </si>
  <si>
    <t xml:space="preserve"> 16.1 </t>
  </si>
  <si>
    <t xml:space="preserve"> 16.2</t>
  </si>
  <si>
    <t>15.1</t>
  </si>
  <si>
    <t>Serviços complementares</t>
  </si>
  <si>
    <t>15.2</t>
  </si>
  <si>
    <t>16.1</t>
  </si>
  <si>
    <t>16.2</t>
  </si>
  <si>
    <t>u n</t>
  </si>
  <si>
    <t>15.3</t>
  </si>
  <si>
    <t>Plotagem de adesivo vinil em letreiro (c/aplicação)</t>
  </si>
  <si>
    <t>ENTRADA PROVISORIA DE ENERGIA ELETRICA AEREA TRIFASICA 40A EM POSTE MADEIRA</t>
  </si>
  <si>
    <t>HASTE DE ATERRAMENTO 5/8" - FORNECIMENTO E INSTALAÇÃO. baseado em SINAPI (96985)</t>
  </si>
  <si>
    <t>EXECUÇÃO DE RESERVATÓRIO ELEVADO DE ÁGUA (1000 LITROS) EM CANTEIRO DE OBRA, APOIADO EM ESTRUTURA DE MADEIRA. AF_02/2016</t>
  </si>
  <si>
    <t xml:space="preserve"> 1.8</t>
  </si>
  <si>
    <t xml:space="preserve"> 1.9</t>
  </si>
  <si>
    <t xml:space="preserve"> 1.10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</si>
  <si>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</si>
  <si>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</si>
  <si>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</si>
  <si>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</si>
  <si>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</si>
  <si>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</si>
  <si>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6.6</t>
  </si>
  <si>
    <t xml:space="preserve"> 6.2</t>
  </si>
  <si>
    <t xml:space="preserve"> 6.3</t>
  </si>
  <si>
    <t xml:space="preserve"> 6.4</t>
  </si>
  <si>
    <t xml:space="preserve"> 6.5</t>
  </si>
  <si>
    <t>SIURB INFRA</t>
  </si>
  <si>
    <t>CURA QUÍMICA</t>
  </si>
  <si>
    <t>MASSA ÚNICA, PARA RECEBIMENTO DE PINTURA, EM ARGAMASSA TRAÇO 1:2:8, PREPARO MANUAL, APLICADA MANUALMENTE EM FACES INTERNAS DE PAREDES, ESPESSURA DE 20MM, COM EXECUÇÃO DE TALISCAS. AF_06/2014</t>
  </si>
  <si>
    <t xml:space="preserve"> 12.2</t>
  </si>
  <si>
    <t xml:space="preserve"> 12.3</t>
  </si>
  <si>
    <t xml:space="preserve"> 12.4</t>
  </si>
  <si>
    <t xml:space="preserve"> 12.5</t>
  </si>
  <si>
    <t xml:space="preserve"> 12.6</t>
  </si>
  <si>
    <t xml:space="preserve"> 12.7</t>
  </si>
  <si>
    <t>1° mês</t>
  </si>
  <si>
    <t>2° mês</t>
  </si>
  <si>
    <t>3° mês</t>
  </si>
  <si>
    <t>4° mês</t>
  </si>
  <si>
    <t>5° mês</t>
  </si>
  <si>
    <t>Mobilização/Desmobilização de Canteiro em Caminhão Munck</t>
  </si>
  <si>
    <t>6° mês</t>
  </si>
  <si>
    <t>2019.14-CR-GER-1111-0001</t>
  </si>
  <si>
    <t>10.5</t>
  </si>
  <si>
    <t>10.6</t>
  </si>
  <si>
    <t>10.7</t>
  </si>
  <si>
    <t>10.8</t>
  </si>
  <si>
    <t>10.9</t>
  </si>
  <si>
    <t xml:space="preserve"> 73867/001 </t>
  </si>
  <si>
    <t>ESTRUTURA TIPO ESPACIAL EM ALUMINIO ANODIZADO, VAO DE 20M</t>
  </si>
  <si>
    <t>CALHA EM CHAPA DE AÇO GALVANIZADO NÚMERO 24, DESENVOLVIMENTO DE 100 CM, INCLUSO TRANSPORTE VERTICAL. AF_07/2019</t>
  </si>
  <si>
    <t>RUFO EXTERNO/INTERNO EM CHAPA DE AÇO GALVANIZADO NÚMERO 26, CORTE DE 33 CM, INCLUSO IÇAMENTO. AF_07/2019</t>
  </si>
  <si>
    <t>10.10</t>
  </si>
  <si>
    <t>10.11</t>
  </si>
  <si>
    <t>10.12</t>
  </si>
  <si>
    <t>REVESTIMENTO EM PLACA DE ALUMÍNIO COMPOSTO "ACM", ESPESSURA DE 4 MM E ACABAMENTO EM PVDF</t>
  </si>
  <si>
    <t>COBERTURA COM TELHA ONDULADA DE ALUMINIO, ESPESSURA DE 0,5 MM</t>
  </si>
  <si>
    <t xml:space="preserve"> 2.2</t>
  </si>
  <si>
    <t xml:space="preserve"> 2.3</t>
  </si>
  <si>
    <t xml:space="preserve"> 2.4</t>
  </si>
  <si>
    <t xml:space="preserve"> 2.5</t>
  </si>
  <si>
    <t xml:space="preserve"> 2.6</t>
  </si>
  <si>
    <t xml:space="preserve"> 2.7</t>
  </si>
  <si>
    <t xml:space="preserve"> 12.8</t>
  </si>
  <si>
    <t>REVESTIMENTO CERÂMICO PARA PISO COM PLACAS TIPO ESMALTADA EXTRA DE DIMENSÕES 45X45 CM APLICADA EM AMBIENTES DE ÁREA MAIOR QUE 10 M2. AF_06/2014</t>
  </si>
  <si>
    <t>12.8</t>
  </si>
  <si>
    <t>TAXA - CREA: OBRAS OU SERVIÇOS ACIMA DE R$ 15.000,00 - 2019 (Incluso execução e Asbuilt)</t>
  </si>
  <si>
    <t>Retirada e reinstalação de alarme de incêndio</t>
  </si>
  <si>
    <t>Retirada e reinstalação de extintor existente - Baseado em SICRO 919250</t>
  </si>
  <si>
    <t>SUB-087</t>
  </si>
  <si>
    <t>TERMINAL OU CONECTOR DE PRESSAO - PARA CABO 16MM2 - FORNECIMENTO E INSTALACAO</t>
  </si>
  <si>
    <t>ELETRODUTO DE ALUMÍNIO, INCLUSIVE CONEXÕES DE 1"</t>
  </si>
  <si>
    <t>C1181</t>
  </si>
  <si>
    <t>C1180</t>
  </si>
  <si>
    <t>ELETRODUTO DE ALUMÍNIO, INCLUSIVE CONEXÕES DE 1 1/2"</t>
  </si>
  <si>
    <t>C1179</t>
  </si>
  <si>
    <t>ELETRODUTO DE ALUMÍNIO, INCLUSIVE CONEXÕES DE 3/4"</t>
  </si>
  <si>
    <t>HASTE DE ATERRAMENTO 5/8" - FORNECIMENTO E INSTALAÇÃO. (baseado em SINAPI 96985)</t>
  </si>
  <si>
    <t>SERVIÇO DE INSTALAÇÃO DE TUBOS DE PVC, SÉRIE R, ÁGUA PLUVIAL, DN 100 MM (INSTALADO EM RAMAL DE ENCAMINHAMENTO, OU CONDUTORES VERTICAIS), INCLUSIVE CONEXÕES, CORTES E FIXAÇÕES, PARA PRÉDIOS. AF_10/2015</t>
  </si>
  <si>
    <t xml:space="preserve">21.03.151 </t>
  </si>
  <si>
    <t>CP - 0001.24</t>
  </si>
  <si>
    <t>ELABORAÇÃO DE AS BUILT DA OBRA</t>
  </si>
  <si>
    <t>CP-2019-14-01</t>
  </si>
  <si>
    <t>PINTURA PARA TELHAS DE ALUMINIO COM TINTA ESMALTE AUTOMOTIVA</t>
  </si>
  <si>
    <t>CAIXA DE AREIA 60X60CM EM ALVENARIA - EXECUÇÃO</t>
  </si>
  <si>
    <t>Letreiro em chapa galvanizada , sem pintura ou plotagem em adesivo</t>
  </si>
  <si>
    <t>Letreiro em chapa galvanizada, sem pintura ou plotagem em adesivo</t>
  </si>
  <si>
    <r>
      <t xml:space="preserve">Projeto de cobertura espacial em estrutura de alumínio, inclusive plano de </t>
    </r>
    <r>
      <rPr>
        <i/>
        <sz val="10"/>
        <color rgb="FF000000"/>
        <rFont val="Arial"/>
        <family val="2"/>
      </rPr>
      <t>rigging</t>
    </r>
  </si>
  <si>
    <t>Instalação de estrutura metálica espacial em alumínio para cobertura da Central de Resíduos.</t>
  </si>
  <si>
    <t>CP-2019-14-02</t>
  </si>
  <si>
    <t>Valor Unit com BDI (R$)</t>
  </si>
  <si>
    <t>Valor Total (R$)</t>
  </si>
  <si>
    <t>Reforma e ampliação da Central e Praça de Resíduos, localizada na Área Primária, no Porto do Itaqui em São Luís – MA</t>
  </si>
  <si>
    <t>Objeto</t>
  </si>
  <si>
    <r>
      <t>PLANILHA DE ORÇAMENTO ANALÍTICO (COMPOSIÇÃO DE CUSTOS UNITÁRIOS)</t>
    </r>
    <r>
      <rPr>
        <b/>
        <sz val="16"/>
        <color rgb="FFFF0000"/>
        <rFont val="Calibri"/>
        <family val="2"/>
        <scheme val="minor"/>
      </rPr>
      <t xml:space="preserve"> [Modelo] </t>
    </r>
  </si>
  <si>
    <t>xxxxxxxxxxxxxxxxxxxxxxxxxxxxxxxxxxxxxxxxxxxxxxxxxxxx</t>
  </si>
  <si>
    <t>SERVIÇOS</t>
  </si>
  <si>
    <t>UNID.</t>
  </si>
  <si>
    <t>QUANT.</t>
  </si>
  <si>
    <t>P.UNIT.</t>
  </si>
  <si>
    <t>P.TOTAL</t>
  </si>
  <si>
    <t>XXXXXX</t>
  </si>
  <si>
    <t>1.1</t>
  </si>
  <si>
    <t>YYYYYYY</t>
  </si>
  <si>
    <t>1.2</t>
  </si>
  <si>
    <t>ZZZZZZZ</t>
  </si>
  <si>
    <t>1.3</t>
  </si>
  <si>
    <t>1.4</t>
  </si>
  <si>
    <t>DIVERSOS</t>
  </si>
  <si>
    <t>2.1</t>
  </si>
  <si>
    <t>2.2</t>
  </si>
  <si>
    <t>MATERIAIS DE APLICAÇÃO</t>
  </si>
  <si>
    <r>
      <t xml:space="preserve">Planilha Orçamentária Sintética </t>
    </r>
    <r>
      <rPr>
        <b/>
        <sz val="12"/>
        <color rgb="FFFF0000"/>
        <rFont val="Arial"/>
        <family val="2"/>
      </rPr>
      <t>[MODELO]</t>
    </r>
  </si>
  <si>
    <r>
      <t xml:space="preserve">PLANILHA DE BENEFÍCIOS E DESPESAS INDIRETAS - BDI (SERVIÇOS) </t>
    </r>
    <r>
      <rPr>
        <b/>
        <sz val="16"/>
        <color rgb="FFFF0000"/>
        <rFont val="Calibri"/>
        <family val="2"/>
        <scheme val="minor"/>
      </rPr>
      <t>[MODELO]</t>
    </r>
  </si>
  <si>
    <t>Valor</t>
  </si>
  <si>
    <t>Valor da Etapa</t>
  </si>
  <si>
    <t>Total do Orçamento</t>
  </si>
  <si>
    <r>
      <t>MODELO PLANILHA DE ENCARGOS SOCIAIS</t>
    </r>
    <r>
      <rPr>
        <b/>
        <sz val="16"/>
        <color rgb="FFFF0000"/>
        <rFont val="Calibri"/>
        <family val="2"/>
        <scheme val="minor"/>
      </rPr>
      <t xml:space="preserve"> [Modelo] </t>
    </r>
  </si>
  <si>
    <t>CÓDIGO</t>
  </si>
  <si>
    <t>HORISTA (%)</t>
  </si>
  <si>
    <t>MENSALISTA (%)</t>
  </si>
  <si>
    <t>GRUPO A - ENCARGOS SOCIAIS BÁSICOS</t>
  </si>
  <si>
    <t>A 1</t>
  </si>
  <si>
    <t>INSS - Artigo 22 Inciso I Lei 8.212/91</t>
  </si>
  <si>
    <t>A 2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</si>
  <si>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</si>
  <si>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</si>
  <si>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</si>
  <si>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</si>
  <si>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</si>
  <si>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</si>
  <si>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</si>
  <si>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</si>
  <si>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</si>
  <si>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</si>
  <si>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</si>
  <si>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</si>
  <si>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</si>
  <si>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</si>
  <si>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</si>
  <si>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</si>
  <si>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</si>
  <si>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</si>
  <si>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</si>
  <si>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</si>
  <si>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</si>
  <si>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</si>
  <si>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</si>
  <si>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</si>
  <si>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</si>
  <si>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</si>
  <si>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</si>
  <si>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</si>
  <si>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</si>
  <si>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</si>
  <si>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</si>
  <si>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</si>
  <si>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</si>
  <si>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</si>
  <si>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</si>
  <si>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</si>
  <si>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</si>
  <si>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</si>
  <si>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</si>
  <si>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</si>
  <si>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</si>
  <si>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</si>
  <si>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</si>
  <si>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</si>
  <si>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</si>
  <si>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</si>
  <si>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</si>
  <si>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</si>
  <si>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</si>
  <si>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</si>
  <si>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</si>
  <si>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</si>
  <si>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</si>
  <si>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</si>
  <si>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</si>
  <si>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</si>
  <si>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</si>
  <si>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t>ENCARGOS SOCIAIS</t>
  </si>
  <si>
    <t>Desonerado ou Não Desonerado</t>
  </si>
  <si>
    <t>Alambrado em tubos de aço inox 2 1/2", inclusive superior, altura 2m, fixados a cada 2m em chapa de aço inox 20 X 20 cm, e=6mm, com tela de arame galvanizado revestido com PVC, fio 12 BWG e malha 7,5 x 7,5 cm</t>
  </si>
  <si>
    <r>
      <t xml:space="preserve">Planilha Cronograma Físico-Financeiro </t>
    </r>
    <r>
      <rPr>
        <b/>
        <sz val="12"/>
        <color rgb="FFFF0000"/>
        <rFont val="Arial"/>
        <family val="2"/>
      </rPr>
      <t>[Modelo]</t>
    </r>
  </si>
  <si>
    <t>Projeto de cobertura espacial em estrutura de alumínio, inclusive plano de rigging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</si>
</sst>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#,##0.00\ %"/>
    <numFmt numFmtId="165" formatCode="0.000"/>
    <numFmt numFmtId="166" formatCode="_(&quot;R$ &quot;* #,##0.00_);_(&quot;R$ &quot;* \(#,##0.00\);_(&quot;R$ &quot;* &quot;-&quot;??_);_(@_)"/>
    <numFmt numFmtId="167" formatCode="0.0%"/>
  </numFmts>
  <fonts count="50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9"/>
      <color theme="3"/>
      <name val="Calibri"/>
      <family val="2"/>
    </font>
    <font>
      <b/>
      <sz val="26"/>
      <color theme="3"/>
      <name val="Calibri"/>
      <family val="2"/>
    </font>
    <font>
      <b/>
      <sz val="12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1"/>
    </font>
    <font>
      <sz val="12"/>
      <name val="Arial"/>
      <family val="1"/>
    </font>
    <font>
      <b/>
      <sz val="10"/>
      <name val="Arial"/>
      <family val="2"/>
    </font>
    <font>
      <sz val="11"/>
      <name val="Arial"/>
      <family val="1"/>
    </font>
    <font>
      <sz val="10"/>
      <color theme="1"/>
      <name val="Arial"/>
      <family val="1"/>
    </font>
    <font>
      <sz val="11"/>
      <color theme="1"/>
      <name val="Arial"/>
      <family val="1"/>
    </font>
    <font>
      <i/>
      <sz val="10"/>
      <color rgb="FF000000"/>
      <name val="Arial"/>
      <family val="2"/>
    </font>
    <font>
      <b/>
      <sz val="16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sz val="9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</fills>
  <borders count="5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 style="thin">
        <color theme="3"/>
      </top>
      <bottom/>
      <diagonal/>
    </border>
  </borders>
  <cellStyleXfs count="11">
    <xf numFmtId="0" fontId="0" fillId="0" borderId="0"/>
    <xf numFmtId="0" fontId="2" fillId="0" borderId="0"/>
    <xf numFmtId="0" fontId="12" fillId="0" borderId="0"/>
    <xf numFmtId="0" fontId="12" fillId="0" borderId="0"/>
    <xf numFmtId="0" fontId="9" fillId="0" borderId="0"/>
    <xf numFmtId="9" fontId="2" fillId="0" borderId="0" applyFont="0" applyFill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80">
    <xf numFmtId="0" fontId="0" fillId="0" borderId="0" xfId="0"/>
    <xf numFmtId="0" fontId="0" fillId="0" borderId="0" xfId="0" applyAlignment="1"/>
    <xf numFmtId="0" fontId="0" fillId="0" borderId="0" xfId="0"/>
    <xf numFmtId="0" fontId="2" fillId="5" borderId="0" xfId="1" applyFill="1" applyAlignment="1">
      <alignment vertical="center"/>
    </xf>
    <xf numFmtId="0" fontId="11" fillId="5" borderId="0" xfId="1" applyFont="1" applyFill="1" applyAlignment="1">
      <alignment vertical="center"/>
    </xf>
    <xf numFmtId="0" fontId="2" fillId="5" borderId="0" xfId="1" applyFill="1" applyAlignment="1">
      <alignment horizontal="right" vertical="center"/>
    </xf>
    <xf numFmtId="0" fontId="2" fillId="5" borderId="0" xfId="1" applyFill="1" applyAlignment="1">
      <alignment horizontal="left" vertical="center"/>
    </xf>
    <xf numFmtId="0" fontId="2" fillId="5" borderId="0" xfId="1" applyFill="1" applyBorder="1" applyAlignment="1">
      <alignment vertical="center"/>
    </xf>
    <xf numFmtId="0" fontId="13" fillId="5" borderId="0" xfId="2" applyFont="1" applyFill="1" applyBorder="1" applyAlignment="1">
      <alignment vertical="center"/>
    </xf>
    <xf numFmtId="0" fontId="15" fillId="5" borderId="0" xfId="2" applyFont="1" applyFill="1" applyBorder="1" applyAlignment="1">
      <alignment horizontal="left" vertical="center"/>
    </xf>
    <xf numFmtId="14" fontId="2" fillId="0" borderId="0" xfId="1" applyNumberFormat="1" applyFill="1" applyAlignment="1">
      <alignment vertical="center"/>
    </xf>
    <xf numFmtId="0" fontId="15" fillId="5" borderId="0" xfId="2" applyFont="1" applyFill="1" applyBorder="1" applyAlignment="1">
      <alignment horizontal="right" vertical="center"/>
    </xf>
    <xf numFmtId="17" fontId="14" fillId="5" borderId="0" xfId="2" applyNumberFormat="1" applyFont="1" applyFill="1" applyBorder="1" applyAlignment="1">
      <alignment horizontal="left" vertical="center"/>
    </xf>
    <xf numFmtId="0" fontId="14" fillId="5" borderId="0" xfId="4" applyNumberFormat="1" applyFont="1" applyFill="1" applyBorder="1" applyAlignment="1">
      <alignment horizontal="left" vertical="center" wrapText="1"/>
    </xf>
    <xf numFmtId="0" fontId="18" fillId="5" borderId="0" xfId="2" applyFont="1" applyFill="1" applyBorder="1" applyAlignment="1">
      <alignment horizontal="center" vertical="center"/>
    </xf>
    <xf numFmtId="0" fontId="19" fillId="5" borderId="0" xfId="2" applyFont="1" applyFill="1" applyBorder="1" applyAlignment="1">
      <alignment horizontal="left" vertical="center"/>
    </xf>
    <xf numFmtId="0" fontId="19" fillId="5" borderId="0" xfId="2" applyFont="1" applyFill="1" applyBorder="1" applyAlignment="1">
      <alignment horizontal="center" vertical="center"/>
    </xf>
    <xf numFmtId="0" fontId="20" fillId="5" borderId="0" xfId="2" applyFont="1" applyFill="1" applyBorder="1" applyAlignment="1">
      <alignment horizontal="left" vertical="center"/>
    </xf>
    <xf numFmtId="0" fontId="19" fillId="5" borderId="0" xfId="2" applyFont="1" applyFill="1" applyBorder="1" applyAlignment="1">
      <alignment vertical="center"/>
    </xf>
    <xf numFmtId="0" fontId="19" fillId="5" borderId="0" xfId="2" applyFont="1" applyFill="1" applyBorder="1" applyAlignment="1">
      <alignment horizontal="right" vertical="center"/>
    </xf>
    <xf numFmtId="0" fontId="21" fillId="5" borderId="0" xfId="4" applyNumberFormat="1" applyFont="1" applyFill="1" applyBorder="1" applyAlignment="1">
      <alignment horizontal="left" vertical="center" wrapText="1"/>
    </xf>
    <xf numFmtId="0" fontId="22" fillId="5" borderId="0" xfId="1" applyFont="1" applyFill="1" applyBorder="1" applyAlignment="1">
      <alignment vertical="center"/>
    </xf>
    <xf numFmtId="0" fontId="22" fillId="5" borderId="0" xfId="1" applyFont="1" applyFill="1" applyBorder="1" applyAlignment="1">
      <alignment horizontal="center" vertical="center"/>
    </xf>
    <xf numFmtId="0" fontId="22" fillId="5" borderId="0" xfId="1" applyFont="1" applyFill="1" applyBorder="1" applyAlignment="1">
      <alignment horizontal="right" vertical="center"/>
    </xf>
    <xf numFmtId="0" fontId="22" fillId="5" borderId="0" xfId="1" applyFont="1" applyFill="1" applyBorder="1" applyAlignment="1">
      <alignment horizontal="left" vertical="center"/>
    </xf>
    <xf numFmtId="0" fontId="10" fillId="7" borderId="2" xfId="1" applyFont="1" applyFill="1" applyBorder="1" applyAlignment="1">
      <alignment horizontal="center" vertical="center" wrapText="1"/>
    </xf>
    <xf numFmtId="0" fontId="23" fillId="5" borderId="6" xfId="1" applyFont="1" applyFill="1" applyBorder="1" applyAlignment="1">
      <alignment horizontal="center" vertical="center" wrapText="1"/>
    </xf>
    <xf numFmtId="165" fontId="24" fillId="5" borderId="6" xfId="1" applyNumberFormat="1" applyFont="1" applyFill="1" applyBorder="1" applyAlignment="1">
      <alignment horizontal="center" vertical="center"/>
    </xf>
    <xf numFmtId="0" fontId="24" fillId="5" borderId="6" xfId="1" applyFont="1" applyFill="1" applyBorder="1" applyAlignment="1">
      <alignment horizontal="right" vertical="center"/>
    </xf>
    <xf numFmtId="10" fontId="23" fillId="5" borderId="4" xfId="1" applyNumberFormat="1" applyFont="1" applyFill="1" applyBorder="1" applyAlignment="1">
      <alignment horizontal="left" vertical="center" wrapText="1"/>
    </xf>
    <xf numFmtId="166" fontId="26" fillId="5" borderId="0" xfId="1" applyNumberFormat="1" applyFont="1" applyFill="1" applyBorder="1" applyAlignment="1">
      <alignment horizontal="right" vertical="center" wrapText="1"/>
    </xf>
    <xf numFmtId="43" fontId="25" fillId="5" borderId="0" xfId="5" applyNumberFormat="1" applyFont="1" applyFill="1" applyBorder="1" applyAlignment="1">
      <alignment vertical="center" wrapText="1"/>
    </xf>
    <xf numFmtId="4" fontId="25" fillId="5" borderId="0" xfId="1" applyNumberFormat="1" applyFont="1" applyFill="1" applyBorder="1" applyAlignment="1">
      <alignment horizontal="center" vertical="center" wrapText="1"/>
    </xf>
    <xf numFmtId="0" fontId="24" fillId="5" borderId="0" xfId="1" applyFont="1" applyFill="1" applyBorder="1" applyAlignment="1">
      <alignment horizontal="right" vertical="center" wrapText="1"/>
    </xf>
    <xf numFmtId="43" fontId="24" fillId="5" borderId="0" xfId="5" applyNumberFormat="1" applyFont="1" applyFill="1" applyBorder="1" applyAlignment="1">
      <alignment vertical="center" wrapText="1"/>
    </xf>
    <xf numFmtId="4" fontId="24" fillId="5" borderId="0" xfId="1" applyNumberFormat="1" applyFont="1" applyFill="1" applyBorder="1" applyAlignment="1">
      <alignment horizontal="center" vertical="center" wrapText="1"/>
    </xf>
    <xf numFmtId="0" fontId="23" fillId="5" borderId="4" xfId="1" applyFont="1" applyFill="1" applyBorder="1" applyAlignment="1">
      <alignment horizontal="center" vertical="center" wrapText="1"/>
    </xf>
    <xf numFmtId="0" fontId="23" fillId="5" borderId="4" xfId="1" applyFont="1" applyFill="1" applyBorder="1" applyAlignment="1">
      <alignment horizontal="left" vertical="center" wrapText="1"/>
    </xf>
    <xf numFmtId="166" fontId="23" fillId="5" borderId="4" xfId="1" applyNumberFormat="1" applyFont="1" applyFill="1" applyBorder="1" applyAlignment="1">
      <alignment horizontal="right" vertical="center" wrapText="1"/>
    </xf>
    <xf numFmtId="0" fontId="25" fillId="5" borderId="6" xfId="1" applyFont="1" applyFill="1" applyBorder="1" applyAlignment="1">
      <alignment horizontal="center" vertical="center"/>
    </xf>
    <xf numFmtId="165" fontId="25" fillId="5" borderId="6" xfId="1" applyNumberFormat="1" applyFont="1" applyFill="1" applyBorder="1" applyAlignment="1">
      <alignment horizontal="center" vertical="center"/>
    </xf>
    <xf numFmtId="0" fontId="25" fillId="5" borderId="6" xfId="1" applyFont="1" applyFill="1" applyBorder="1" applyAlignment="1">
      <alignment horizontal="right" vertical="center"/>
    </xf>
    <xf numFmtId="10" fontId="25" fillId="5" borderId="6" xfId="5" applyNumberFormat="1" applyFont="1" applyFill="1" applyBorder="1" applyAlignment="1">
      <alignment horizontal="left" vertical="center" wrapText="1"/>
    </xf>
    <xf numFmtId="0" fontId="27" fillId="5" borderId="0" xfId="1" applyFont="1" applyFill="1" applyBorder="1" applyAlignment="1">
      <alignment horizontal="center" vertical="center" wrapText="1"/>
    </xf>
    <xf numFmtId="166" fontId="28" fillId="5" borderId="0" xfId="1" applyNumberFormat="1" applyFont="1" applyFill="1" applyBorder="1" applyAlignment="1">
      <alignment horizontal="right" vertical="center" wrapText="1"/>
    </xf>
    <xf numFmtId="166" fontId="28" fillId="5" borderId="0" xfId="1" applyNumberFormat="1" applyFont="1" applyFill="1" applyBorder="1" applyAlignment="1">
      <alignment vertical="center" wrapText="1"/>
    </xf>
    <xf numFmtId="166" fontId="28" fillId="5" borderId="0" xfId="1" applyNumberFormat="1" applyFont="1" applyFill="1" applyBorder="1" applyAlignment="1">
      <alignment horizontal="left" vertical="center" wrapText="1"/>
    </xf>
    <xf numFmtId="10" fontId="29" fillId="5" borderId="0" xfId="5" applyNumberFormat="1" applyFont="1" applyFill="1" applyBorder="1" applyAlignment="1">
      <alignment horizontal="center" vertical="center" wrapText="1"/>
    </xf>
    <xf numFmtId="10" fontId="29" fillId="5" borderId="0" xfId="5" applyNumberFormat="1" applyFont="1" applyFill="1" applyBorder="1" applyAlignment="1">
      <alignment horizontal="right" vertical="center" wrapText="1"/>
    </xf>
    <xf numFmtId="0" fontId="2" fillId="5" borderId="0" xfId="1" applyFont="1" applyFill="1" applyAlignment="1">
      <alignment vertical="center"/>
    </xf>
    <xf numFmtId="0" fontId="2" fillId="5" borderId="0" xfId="1" applyFont="1" applyFill="1" applyAlignment="1">
      <alignment horizontal="right" vertical="center"/>
    </xf>
    <xf numFmtId="0" fontId="2" fillId="5" borderId="0" xfId="1" applyFont="1" applyFill="1" applyAlignment="1">
      <alignment horizontal="left" vertical="center"/>
    </xf>
    <xf numFmtId="0" fontId="30" fillId="7" borderId="2" xfId="1" applyFont="1" applyFill="1" applyBorder="1" applyAlignment="1">
      <alignment horizontal="center" vertical="center" wrapText="1"/>
    </xf>
    <xf numFmtId="10" fontId="30" fillId="7" borderId="2" xfId="5" applyNumberFormat="1" applyFont="1" applyFill="1" applyBorder="1" applyAlignment="1">
      <alignment horizontal="center" vertical="center" wrapText="1"/>
    </xf>
    <xf numFmtId="0" fontId="31" fillId="5" borderId="0" xfId="1" applyFont="1" applyFill="1" applyAlignment="1">
      <alignment vertical="center"/>
    </xf>
    <xf numFmtId="0" fontId="32" fillId="5" borderId="0" xfId="1" applyFont="1" applyFill="1" applyAlignment="1">
      <alignment vertical="center"/>
    </xf>
    <xf numFmtId="0" fontId="31" fillId="5" borderId="0" xfId="1" applyFont="1" applyFill="1" applyAlignment="1">
      <alignment horizontal="right" vertical="center"/>
    </xf>
    <xf numFmtId="0" fontId="31" fillId="5" borderId="0" xfId="1" applyFont="1" applyFill="1" applyAlignment="1">
      <alignment horizontal="left" vertical="center"/>
    </xf>
    <xf numFmtId="0" fontId="2" fillId="5" borderId="0" xfId="1" applyFill="1" applyAlignment="1">
      <alignment vertical="center" wrapText="1"/>
    </xf>
    <xf numFmtId="0" fontId="3" fillId="4" borderId="7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right" vertical="center" wrapText="1"/>
    </xf>
    <xf numFmtId="0" fontId="6" fillId="0" borderId="10" xfId="0" applyFont="1" applyFill="1" applyBorder="1" applyAlignment="1">
      <alignment horizontal="center" vertical="center" wrapText="1"/>
    </xf>
    <xf numFmtId="4" fontId="6" fillId="0" borderId="10" xfId="0" applyNumberFormat="1" applyFont="1" applyFill="1" applyBorder="1" applyAlignment="1">
      <alignment horizontal="right" vertical="center" wrapText="1"/>
    </xf>
    <xf numFmtId="0" fontId="8" fillId="0" borderId="9" xfId="0" applyFont="1" applyFill="1" applyBorder="1" applyAlignment="1">
      <alignment horizontal="left" vertical="center" wrapText="1"/>
    </xf>
    <xf numFmtId="4" fontId="8" fillId="0" borderId="9" xfId="0" applyNumberFormat="1" applyFont="1" applyFill="1" applyBorder="1" applyAlignment="1">
      <alignment horizontal="right" vertical="center" wrapText="1"/>
    </xf>
    <xf numFmtId="4" fontId="8" fillId="0" borderId="1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top" wrapText="1"/>
    </xf>
    <xf numFmtId="10" fontId="5" fillId="0" borderId="0" xfId="0" applyNumberFormat="1" applyFont="1" applyFill="1" applyAlignment="1">
      <alignment vertical="top" wrapText="1"/>
    </xf>
    <xf numFmtId="0" fontId="3" fillId="0" borderId="18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left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center"/>
    </xf>
    <xf numFmtId="17" fontId="3" fillId="0" borderId="19" xfId="0" applyNumberFormat="1" applyFont="1" applyFill="1" applyBorder="1" applyAlignment="1">
      <alignment horizontal="center" vertical="top"/>
    </xf>
    <xf numFmtId="0" fontId="3" fillId="0" borderId="19" xfId="0" applyFont="1" applyFill="1" applyBorder="1" applyAlignment="1">
      <alignment horizontal="center" vertical="top" wrapText="1"/>
    </xf>
    <xf numFmtId="10" fontId="3" fillId="0" borderId="19" xfId="0" applyNumberFormat="1" applyFont="1" applyFill="1" applyBorder="1" applyAlignment="1">
      <alignment horizontal="center" vertical="top" wrapText="1"/>
    </xf>
    <xf numFmtId="165" fontId="5" fillId="0" borderId="0" xfId="0" applyNumberFormat="1" applyFont="1" applyFill="1" applyAlignment="1">
      <alignment vertical="top" wrapText="1"/>
    </xf>
    <xf numFmtId="165" fontId="3" fillId="4" borderId="7" xfId="0" applyNumberFormat="1" applyFont="1" applyFill="1" applyBorder="1" applyAlignment="1">
      <alignment horizontal="right" vertical="center" wrapText="1"/>
    </xf>
    <xf numFmtId="165" fontId="0" fillId="0" borderId="0" xfId="0" applyNumberFormat="1" applyFill="1"/>
    <xf numFmtId="165" fontId="0" fillId="0" borderId="0" xfId="0" applyNumberFormat="1"/>
    <xf numFmtId="2" fontId="6" fillId="0" borderId="9" xfId="0" applyNumberFormat="1" applyFont="1" applyFill="1" applyBorder="1" applyAlignment="1">
      <alignment horizontal="right" vertical="center" wrapText="1"/>
    </xf>
    <xf numFmtId="2" fontId="6" fillId="0" borderId="10" xfId="0" applyNumberFormat="1" applyFont="1" applyFill="1" applyBorder="1" applyAlignment="1">
      <alignment horizontal="right" vertical="center" wrapText="1"/>
    </xf>
    <xf numFmtId="2" fontId="8" fillId="0" borderId="9" xfId="0" applyNumberFormat="1" applyFont="1" applyFill="1" applyBorder="1" applyAlignment="1">
      <alignment horizontal="right" vertical="center" wrapText="1"/>
    </xf>
    <xf numFmtId="167" fontId="0" fillId="0" borderId="0" xfId="0" applyNumberFormat="1" applyFill="1"/>
    <xf numFmtId="2" fontId="6" fillId="0" borderId="26" xfId="0" applyNumberFormat="1" applyFont="1" applyFill="1" applyBorder="1" applyAlignment="1">
      <alignment horizontal="right" vertical="center" wrapText="1"/>
    </xf>
    <xf numFmtId="4" fontId="6" fillId="0" borderId="26" xfId="0" applyNumberFormat="1" applyFont="1" applyFill="1" applyBorder="1" applyAlignment="1">
      <alignment horizontal="right" vertical="center" wrapText="1"/>
    </xf>
    <xf numFmtId="4" fontId="6" fillId="0" borderId="28" xfId="0" applyNumberFormat="1" applyFont="1" applyFill="1" applyBorder="1" applyAlignment="1">
      <alignment horizontal="right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2" fontId="6" fillId="0" borderId="28" xfId="0" applyNumberFormat="1" applyFont="1" applyFill="1" applyBorder="1" applyAlignment="1">
      <alignment horizontal="right" vertical="center" wrapText="1"/>
    </xf>
    <xf numFmtId="43" fontId="0" fillId="0" borderId="0" xfId="0" applyNumberFormat="1"/>
    <xf numFmtId="0" fontId="0" fillId="0" borderId="0" xfId="0" applyNumberFormat="1"/>
    <xf numFmtId="0" fontId="0" fillId="0" borderId="0" xfId="0" applyBorder="1"/>
    <xf numFmtId="0" fontId="3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left" vertical="top" wrapText="1"/>
    </xf>
    <xf numFmtId="10" fontId="3" fillId="0" borderId="7" xfId="0" applyNumberFormat="1" applyFont="1" applyFill="1" applyBorder="1" applyAlignment="1">
      <alignment horizontal="center" vertical="top" wrapText="1"/>
    </xf>
    <xf numFmtId="17" fontId="3" fillId="0" borderId="7" xfId="0" applyNumberFormat="1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left" vertical="center" wrapText="1"/>
    </xf>
    <xf numFmtId="167" fontId="4" fillId="2" borderId="7" xfId="7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165" fontId="0" fillId="0" borderId="0" xfId="0" applyNumberFormat="1" applyFill="1" applyBorder="1"/>
    <xf numFmtId="43" fontId="3" fillId="0" borderId="0" xfId="6" applyFont="1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left" vertical="center" wrapText="1"/>
    </xf>
    <xf numFmtId="17" fontId="0" fillId="0" borderId="7" xfId="0" applyNumberFormat="1" applyBorder="1" applyAlignment="1">
      <alignment horizontal="left" vertical="center" wrapText="1"/>
    </xf>
    <xf numFmtId="0" fontId="8" fillId="0" borderId="9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3" fillId="0" borderId="21" xfId="0" applyFont="1" applyFill="1" applyBorder="1" applyAlignment="1">
      <alignment horizontal="right" vertical="center" wrapText="1"/>
    </xf>
    <xf numFmtId="0" fontId="5" fillId="0" borderId="24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9" xfId="0" applyFont="1" applyFill="1" applyBorder="1" applyAlignment="1">
      <alignment horizontal="right" vertical="center" wrapText="1"/>
    </xf>
    <xf numFmtId="0" fontId="6" fillId="0" borderId="28" xfId="0" applyFont="1" applyFill="1" applyBorder="1" applyAlignment="1">
      <alignment horizontal="right" vertical="center" wrapText="1"/>
    </xf>
    <xf numFmtId="0" fontId="6" fillId="0" borderId="10" xfId="0" applyFon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9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wrapText="1"/>
    </xf>
    <xf numFmtId="2" fontId="4" fillId="2" borderId="8" xfId="0" applyNumberFormat="1" applyFont="1" applyFill="1" applyBorder="1" applyAlignment="1">
      <alignment horizontal="right" wrapText="1"/>
    </xf>
    <xf numFmtId="0" fontId="4" fillId="2" borderId="8" xfId="0" applyFont="1" applyFill="1" applyBorder="1" applyAlignment="1">
      <alignment horizontal="left" wrapText="1"/>
    </xf>
    <xf numFmtId="4" fontId="4" fillId="2" borderId="8" xfId="0" applyNumberFormat="1" applyFont="1" applyFill="1" applyBorder="1" applyAlignment="1">
      <alignment horizontal="right" wrapText="1"/>
    </xf>
    <xf numFmtId="4" fontId="6" fillId="3" borderId="8" xfId="0" applyNumberFormat="1" applyFont="1" applyFill="1" applyBorder="1" applyAlignment="1">
      <alignment horizontal="right" wrapText="1"/>
    </xf>
    <xf numFmtId="0" fontId="4" fillId="2" borderId="8" xfId="0" applyFont="1" applyFill="1" applyBorder="1" applyAlignment="1">
      <alignment horizontal="right" wrapText="1"/>
    </xf>
    <xf numFmtId="165" fontId="4" fillId="2" borderId="8" xfId="0" applyNumberFormat="1" applyFont="1" applyFill="1" applyBorder="1" applyAlignment="1">
      <alignment horizontal="right" wrapText="1"/>
    </xf>
    <xf numFmtId="0" fontId="7" fillId="0" borderId="9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9" fillId="0" borderId="9" xfId="0" applyFont="1" applyBorder="1" applyAlignment="1">
      <alignment vertical="center" wrapText="1"/>
    </xf>
    <xf numFmtId="0" fontId="8" fillId="0" borderId="10" xfId="0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right" vertical="center" wrapText="1"/>
    </xf>
    <xf numFmtId="0" fontId="38" fillId="0" borderId="0" xfId="0" applyFont="1" applyFill="1"/>
    <xf numFmtId="0" fontId="37" fillId="0" borderId="9" xfId="0" applyFont="1" applyFill="1" applyBorder="1" applyAlignment="1">
      <alignment horizontal="right" vertical="center" wrapText="1"/>
    </xf>
    <xf numFmtId="0" fontId="37" fillId="0" borderId="9" xfId="0" applyFont="1" applyFill="1" applyBorder="1" applyAlignment="1">
      <alignment horizontal="center" vertical="center" wrapText="1"/>
    </xf>
    <xf numFmtId="0" fontId="37" fillId="0" borderId="9" xfId="0" applyFont="1" applyFill="1" applyBorder="1" applyAlignment="1">
      <alignment horizontal="left" vertical="center" wrapText="1"/>
    </xf>
    <xf numFmtId="2" fontId="37" fillId="0" borderId="9" xfId="0" applyNumberFormat="1" applyFont="1" applyFill="1" applyBorder="1" applyAlignment="1">
      <alignment horizontal="right" vertical="center" wrapText="1"/>
    </xf>
    <xf numFmtId="4" fontId="37" fillId="0" borderId="9" xfId="0" applyNumberFormat="1" applyFont="1" applyFill="1" applyBorder="1" applyAlignment="1">
      <alignment horizontal="right" vertical="center" wrapText="1"/>
    </xf>
    <xf numFmtId="43" fontId="0" fillId="0" borderId="0" xfId="0" applyNumberFormat="1" applyBorder="1"/>
    <xf numFmtId="0" fontId="0" fillId="0" borderId="0" xfId="0" applyFill="1"/>
    <xf numFmtId="0" fontId="16" fillId="5" borderId="0" xfId="2" applyFont="1" applyFill="1" applyBorder="1" applyAlignment="1">
      <alignment horizontal="center" vertical="center"/>
    </xf>
    <xf numFmtId="43" fontId="6" fillId="0" borderId="7" xfId="6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4" fontId="0" fillId="0" borderId="0" xfId="0" applyNumberFormat="1" applyFill="1"/>
    <xf numFmtId="43" fontId="8" fillId="0" borderId="9" xfId="6" applyFont="1" applyFill="1" applyBorder="1" applyAlignment="1">
      <alignment horizontal="right" vertical="center" wrapText="1"/>
    </xf>
    <xf numFmtId="43" fontId="6" fillId="0" borderId="9" xfId="6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4" borderId="34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wrapText="1"/>
    </xf>
    <xf numFmtId="164" fontId="4" fillId="2" borderId="37" xfId="0" applyNumberFormat="1" applyFont="1" applyFill="1" applyBorder="1" applyAlignment="1">
      <alignment horizontal="right" wrapText="1"/>
    </xf>
    <xf numFmtId="0" fontId="6" fillId="0" borderId="38" xfId="0" applyFont="1" applyFill="1" applyBorder="1" applyAlignment="1">
      <alignment horizontal="center" vertical="center" wrapText="1"/>
    </xf>
    <xf numFmtId="164" fontId="8" fillId="0" borderId="39" xfId="0" applyNumberFormat="1" applyFont="1" applyFill="1" applyBorder="1" applyAlignment="1">
      <alignment horizontal="right" vertical="center" wrapText="1"/>
    </xf>
    <xf numFmtId="0" fontId="6" fillId="0" borderId="40" xfId="0" applyFont="1" applyFill="1" applyBorder="1" applyAlignment="1">
      <alignment horizontal="center" vertical="center" wrapText="1"/>
    </xf>
    <xf numFmtId="164" fontId="8" fillId="0" borderId="41" xfId="0" applyNumberFormat="1" applyFont="1" applyFill="1" applyBorder="1" applyAlignment="1">
      <alignment horizontal="right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0" fontId="37" fillId="0" borderId="38" xfId="0" applyFont="1" applyFill="1" applyBorder="1" applyAlignment="1">
      <alignment horizontal="center" vertical="center" wrapText="1"/>
    </xf>
    <xf numFmtId="164" fontId="37" fillId="0" borderId="39" xfId="0" applyNumberFormat="1" applyFont="1" applyFill="1" applyBorder="1" applyAlignment="1">
      <alignment horizontal="right" vertical="center" wrapText="1"/>
    </xf>
    <xf numFmtId="0" fontId="6" fillId="0" borderId="42" xfId="0" applyFont="1" applyFill="1" applyBorder="1" applyAlignment="1">
      <alignment horizontal="center" vertical="center" wrapText="1"/>
    </xf>
    <xf numFmtId="164" fontId="8" fillId="0" borderId="43" xfId="0" applyNumberFormat="1" applyFont="1" applyFill="1" applyBorder="1" applyAlignment="1">
      <alignment horizontal="right" vertical="center" wrapText="1"/>
    </xf>
    <xf numFmtId="4" fontId="3" fillId="4" borderId="47" xfId="0" applyNumberFormat="1" applyFont="1" applyFill="1" applyBorder="1" applyAlignment="1">
      <alignment vertical="center" wrapText="1"/>
    </xf>
    <xf numFmtId="165" fontId="3" fillId="4" borderId="7" xfId="0" applyNumberFormat="1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1" fillId="5" borderId="0" xfId="9" applyFill="1" applyAlignment="1">
      <alignment vertical="center"/>
    </xf>
    <xf numFmtId="0" fontId="11" fillId="5" borderId="0" xfId="9" applyFont="1" applyFill="1" applyAlignment="1">
      <alignment vertical="center"/>
    </xf>
    <xf numFmtId="0" fontId="1" fillId="5" borderId="0" xfId="9" applyFill="1" applyAlignment="1">
      <alignment horizontal="right" vertical="center"/>
    </xf>
    <xf numFmtId="0" fontId="1" fillId="5" borderId="0" xfId="9" applyFill="1" applyAlignment="1">
      <alignment horizontal="left" vertical="center"/>
    </xf>
    <xf numFmtId="0" fontId="1" fillId="5" borderId="0" xfId="9" applyFill="1" applyBorder="1" applyAlignment="1">
      <alignment vertical="center"/>
    </xf>
    <xf numFmtId="0" fontId="15" fillId="5" borderId="0" xfId="2" applyFont="1" applyFill="1" applyBorder="1" applyAlignment="1">
      <alignment horizontal="left"/>
    </xf>
    <xf numFmtId="0" fontId="14" fillId="5" borderId="0" xfId="2" applyFont="1" applyFill="1" applyBorder="1" applyAlignment="1">
      <alignment horizontal="left"/>
    </xf>
    <xf numFmtId="17" fontId="14" fillId="5" borderId="0" xfId="2" applyNumberFormat="1" applyFont="1" applyFill="1" applyBorder="1" applyAlignment="1">
      <alignment horizontal="left"/>
    </xf>
    <xf numFmtId="14" fontId="13" fillId="5" borderId="0" xfId="2" applyNumberFormat="1" applyFont="1" applyFill="1" applyBorder="1" applyAlignment="1">
      <alignment horizontal="left" vertical="center"/>
    </xf>
    <xf numFmtId="0" fontId="22" fillId="5" borderId="0" xfId="9" applyFont="1" applyFill="1" applyBorder="1" applyAlignment="1">
      <alignment vertical="center"/>
    </xf>
    <xf numFmtId="0" fontId="22" fillId="5" borderId="0" xfId="9" applyFont="1" applyFill="1" applyBorder="1" applyAlignment="1">
      <alignment horizontal="center" vertical="center"/>
    </xf>
    <xf numFmtId="0" fontId="22" fillId="5" borderId="0" xfId="9" applyFont="1" applyFill="1" applyBorder="1" applyAlignment="1">
      <alignment horizontal="right" vertical="center"/>
    </xf>
    <xf numFmtId="0" fontId="22" fillId="5" borderId="0" xfId="9" applyFont="1" applyFill="1" applyBorder="1" applyAlignment="1">
      <alignment horizontal="left" vertical="center"/>
    </xf>
    <xf numFmtId="0" fontId="41" fillId="3" borderId="0" xfId="9" applyFont="1" applyFill="1" applyBorder="1" applyAlignment="1">
      <alignment horizontal="center" vertical="center" wrapText="1"/>
    </xf>
    <xf numFmtId="167" fontId="41" fillId="3" borderId="0" xfId="10" applyNumberFormat="1" applyFont="1" applyFill="1" applyBorder="1" applyAlignment="1">
      <alignment horizontal="center" vertical="center" wrapText="1"/>
    </xf>
    <xf numFmtId="43" fontId="42" fillId="3" borderId="0" xfId="9" applyNumberFormat="1" applyFont="1" applyFill="1" applyBorder="1" applyAlignment="1">
      <alignment horizontal="right" vertical="center"/>
    </xf>
    <xf numFmtId="0" fontId="42" fillId="3" borderId="0" xfId="9" applyFont="1" applyFill="1" applyBorder="1" applyAlignment="1">
      <alignment horizontal="left" vertical="center" wrapText="1"/>
    </xf>
    <xf numFmtId="0" fontId="43" fillId="7" borderId="2" xfId="9" applyFont="1" applyFill="1" applyBorder="1" applyAlignment="1">
      <alignment horizontal="center" vertical="center" wrapText="1"/>
    </xf>
    <xf numFmtId="166" fontId="43" fillId="7" borderId="2" xfId="9" applyNumberFormat="1" applyFont="1" applyFill="1" applyBorder="1" applyAlignment="1">
      <alignment horizontal="center" vertical="center" wrapText="1"/>
    </xf>
    <xf numFmtId="10" fontId="43" fillId="7" borderId="48" xfId="10" applyNumberFormat="1" applyFont="1" applyFill="1" applyBorder="1" applyAlignment="1">
      <alignment horizontal="center" vertical="center"/>
    </xf>
    <xf numFmtId="0" fontId="41" fillId="5" borderId="6" xfId="9" applyFont="1" applyFill="1" applyBorder="1" applyAlignment="1">
      <alignment horizontal="center" vertical="center" wrapText="1"/>
    </xf>
    <xf numFmtId="0" fontId="41" fillId="5" borderId="6" xfId="9" applyFont="1" applyFill="1" applyBorder="1" applyAlignment="1">
      <alignment horizontal="left" vertical="center" wrapText="1"/>
    </xf>
    <xf numFmtId="0" fontId="44" fillId="5" borderId="6" xfId="9" applyFont="1" applyFill="1" applyBorder="1" applyAlignment="1">
      <alignment horizontal="center" vertical="center" wrapText="1"/>
    </xf>
    <xf numFmtId="4" fontId="44" fillId="5" borderId="6" xfId="9" applyNumberFormat="1" applyFont="1" applyFill="1" applyBorder="1" applyAlignment="1">
      <alignment horizontal="center" vertical="center" wrapText="1"/>
    </xf>
    <xf numFmtId="166" fontId="41" fillId="5" borderId="6" xfId="9" applyNumberFormat="1" applyFont="1" applyFill="1" applyBorder="1" applyAlignment="1">
      <alignment horizontal="right" vertical="center" wrapText="1"/>
    </xf>
    <xf numFmtId="165" fontId="44" fillId="5" borderId="6" xfId="9" applyNumberFormat="1" applyFont="1" applyFill="1" applyBorder="1" applyAlignment="1">
      <alignment horizontal="center" vertical="center"/>
    </xf>
    <xf numFmtId="0" fontId="44" fillId="5" borderId="6" xfId="9" applyFont="1" applyFill="1" applyBorder="1" applyAlignment="1">
      <alignment horizontal="right" vertical="center"/>
    </xf>
    <xf numFmtId="43" fontId="44" fillId="5" borderId="6" xfId="9" applyNumberFormat="1" applyFont="1" applyFill="1" applyBorder="1" applyAlignment="1">
      <alignment horizontal="left" vertical="center" wrapText="1"/>
    </xf>
    <xf numFmtId="0" fontId="45" fillId="5" borderId="6" xfId="9" applyFont="1" applyFill="1" applyBorder="1" applyAlignment="1">
      <alignment horizontal="center" vertical="center"/>
    </xf>
    <xf numFmtId="0" fontId="45" fillId="5" borderId="6" xfId="9" applyFont="1" applyFill="1" applyBorder="1" applyAlignment="1">
      <alignment horizontal="left" vertical="center" wrapText="1"/>
    </xf>
    <xf numFmtId="0" fontId="45" fillId="5" borderId="6" xfId="9" applyFont="1" applyFill="1" applyBorder="1" applyAlignment="1">
      <alignment horizontal="center" vertical="center" wrapText="1"/>
    </xf>
    <xf numFmtId="4" fontId="45" fillId="5" borderId="6" xfId="9" applyNumberFormat="1" applyFont="1" applyFill="1" applyBorder="1" applyAlignment="1">
      <alignment horizontal="right" vertical="center" wrapText="1"/>
    </xf>
    <xf numFmtId="166" fontId="45" fillId="5" borderId="6" xfId="9" applyNumberFormat="1" applyFont="1" applyFill="1" applyBorder="1" applyAlignment="1">
      <alignment horizontal="right" vertical="center" wrapText="1"/>
    </xf>
    <xf numFmtId="166" fontId="46" fillId="5" borderId="6" xfId="9" applyNumberFormat="1" applyFont="1" applyFill="1" applyBorder="1" applyAlignment="1">
      <alignment horizontal="right" vertical="center" wrapText="1"/>
    </xf>
    <xf numFmtId="165" fontId="45" fillId="5" borderId="6" xfId="9" applyNumberFormat="1" applyFont="1" applyFill="1" applyBorder="1" applyAlignment="1">
      <alignment horizontal="center" vertical="center"/>
    </xf>
    <xf numFmtId="0" fontId="45" fillId="5" borderId="6" xfId="9" applyFont="1" applyFill="1" applyBorder="1" applyAlignment="1">
      <alignment horizontal="right" vertical="center"/>
    </xf>
    <xf numFmtId="0" fontId="45" fillId="5" borderId="6" xfId="9" applyNumberFormat="1" applyFont="1" applyFill="1" applyBorder="1" applyAlignment="1">
      <alignment horizontal="left" vertical="center" wrapText="1"/>
    </xf>
    <xf numFmtId="166" fontId="46" fillId="5" borderId="0" xfId="9" applyNumberFormat="1" applyFont="1" applyFill="1" applyBorder="1" applyAlignment="1">
      <alignment horizontal="right" vertical="center" wrapText="1"/>
    </xf>
    <xf numFmtId="43" fontId="28" fillId="5" borderId="0" xfId="10" applyNumberFormat="1" applyFont="1" applyFill="1" applyBorder="1" applyAlignment="1">
      <alignment vertical="center" wrapText="1"/>
    </xf>
    <xf numFmtId="4" fontId="28" fillId="5" borderId="0" xfId="9" applyNumberFormat="1" applyFont="1" applyFill="1" applyBorder="1" applyAlignment="1">
      <alignment horizontal="center" vertical="center" wrapText="1"/>
    </xf>
    <xf numFmtId="0" fontId="44" fillId="5" borderId="0" xfId="9" applyFont="1" applyFill="1" applyBorder="1" applyAlignment="1">
      <alignment horizontal="right" vertical="center" wrapText="1"/>
    </xf>
    <xf numFmtId="43" fontId="47" fillId="5" borderId="0" xfId="10" applyNumberFormat="1" applyFont="1" applyFill="1" applyBorder="1" applyAlignment="1">
      <alignment vertical="center" wrapText="1"/>
    </xf>
    <xf numFmtId="4" fontId="47" fillId="5" borderId="0" xfId="9" applyNumberFormat="1" applyFont="1" applyFill="1" applyBorder="1" applyAlignment="1">
      <alignment horizontal="center" vertical="center" wrapText="1"/>
    </xf>
    <xf numFmtId="0" fontId="41" fillId="5" borderId="4" xfId="9" applyFont="1" applyFill="1" applyBorder="1" applyAlignment="1">
      <alignment horizontal="center" vertical="center" wrapText="1"/>
    </xf>
    <xf numFmtId="0" fontId="41" fillId="5" borderId="4" xfId="9" applyFont="1" applyFill="1" applyBorder="1" applyAlignment="1">
      <alignment horizontal="left" vertical="center" wrapText="1"/>
    </xf>
    <xf numFmtId="166" fontId="41" fillId="5" borderId="4" xfId="9" applyNumberFormat="1" applyFont="1" applyFill="1" applyBorder="1" applyAlignment="1">
      <alignment horizontal="right" vertical="center" wrapText="1"/>
    </xf>
    <xf numFmtId="0" fontId="27" fillId="5" borderId="0" xfId="9" applyFont="1" applyFill="1" applyBorder="1" applyAlignment="1">
      <alignment horizontal="center" vertical="center" wrapText="1"/>
    </xf>
    <xf numFmtId="166" fontId="45" fillId="5" borderId="0" xfId="9" applyNumberFormat="1" applyFont="1" applyFill="1" applyBorder="1" applyAlignment="1">
      <alignment horizontal="right" vertical="center" wrapText="1"/>
    </xf>
    <xf numFmtId="166" fontId="45" fillId="5" borderId="0" xfId="9" applyNumberFormat="1" applyFont="1" applyFill="1" applyBorder="1" applyAlignment="1">
      <alignment vertical="center" wrapText="1"/>
    </xf>
    <xf numFmtId="166" fontId="45" fillId="5" borderId="0" xfId="9" applyNumberFormat="1" applyFont="1" applyFill="1" applyBorder="1" applyAlignment="1">
      <alignment horizontal="left" vertical="center" wrapText="1"/>
    </xf>
    <xf numFmtId="10" fontId="29" fillId="5" borderId="0" xfId="10" applyNumberFormat="1" applyFont="1" applyFill="1" applyBorder="1" applyAlignment="1">
      <alignment horizontal="center" vertical="center" wrapText="1"/>
    </xf>
    <xf numFmtId="10" fontId="29" fillId="5" borderId="0" xfId="10" applyNumberFormat="1" applyFont="1" applyFill="1" applyBorder="1" applyAlignment="1">
      <alignment horizontal="right" vertical="center" wrapText="1"/>
    </xf>
    <xf numFmtId="167" fontId="35" fillId="4" borderId="7" xfId="7" applyNumberFormat="1" applyFont="1" applyFill="1" applyBorder="1" applyAlignment="1">
      <alignment horizontal="center" vertical="center"/>
    </xf>
    <xf numFmtId="43" fontId="4" fillId="2" borderId="7" xfId="0" applyNumberFormat="1" applyFont="1" applyFill="1" applyBorder="1" applyAlignment="1">
      <alignment horizontal="center" vertical="center" wrapText="1"/>
    </xf>
    <xf numFmtId="9" fontId="6" fillId="0" borderId="7" xfId="7" applyFont="1" applyFill="1" applyBorder="1" applyAlignment="1">
      <alignment horizontal="center" vertical="center" wrapText="1"/>
    </xf>
    <xf numFmtId="9" fontId="7" fillId="0" borderId="7" xfId="7" applyFont="1" applyFill="1" applyBorder="1" applyAlignment="1">
      <alignment horizontal="center" vertical="center"/>
    </xf>
    <xf numFmtId="43" fontId="7" fillId="0" borderId="7" xfId="6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10" fontId="6" fillId="0" borderId="7" xfId="7" applyNumberFormat="1" applyFont="1" applyFill="1" applyBorder="1" applyAlignment="1">
      <alignment horizontal="center" vertical="center" wrapText="1"/>
    </xf>
    <xf numFmtId="10" fontId="7" fillId="0" borderId="7" xfId="7" applyNumberFormat="1" applyFont="1" applyFill="1" applyBorder="1" applyAlignment="1">
      <alignment horizontal="center" vertical="center"/>
    </xf>
    <xf numFmtId="43" fontId="7" fillId="0" borderId="7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 wrapText="1"/>
    </xf>
    <xf numFmtId="0" fontId="4" fillId="2" borderId="7" xfId="7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43" fontId="7" fillId="3" borderId="7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44" fontId="5" fillId="4" borderId="7" xfId="8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45" fillId="5" borderId="53" xfId="9" applyFont="1" applyFill="1" applyBorder="1" applyAlignment="1">
      <alignment vertical="center" wrapText="1"/>
    </xf>
    <xf numFmtId="0" fontId="45" fillId="0" borderId="0" xfId="9" applyFont="1" applyFill="1" applyBorder="1" applyAlignment="1">
      <alignment horizontal="center" vertical="center"/>
    </xf>
    <xf numFmtId="165" fontId="45" fillId="0" borderId="0" xfId="9" applyNumberFormat="1" applyFont="1" applyFill="1" applyBorder="1" applyAlignment="1">
      <alignment horizontal="center" vertical="center"/>
    </xf>
    <xf numFmtId="0" fontId="45" fillId="0" borderId="0" xfId="9" applyFont="1" applyFill="1" applyBorder="1" applyAlignment="1">
      <alignment horizontal="right" vertical="center"/>
    </xf>
    <xf numFmtId="10" fontId="45" fillId="0" borderId="0" xfId="10" applyNumberFormat="1" applyFont="1" applyFill="1" applyBorder="1" applyAlignment="1">
      <alignment horizontal="left" vertical="center" wrapText="1"/>
    </xf>
    <xf numFmtId="0" fontId="27" fillId="0" borderId="0" xfId="9" applyFont="1" applyFill="1" applyBorder="1" applyAlignment="1">
      <alignment horizontal="center" vertical="center" wrapText="1"/>
    </xf>
    <xf numFmtId="166" fontId="45" fillId="0" borderId="0" xfId="9" applyNumberFormat="1" applyFont="1" applyFill="1" applyBorder="1" applyAlignment="1">
      <alignment horizontal="right" vertical="center" wrapText="1"/>
    </xf>
    <xf numFmtId="166" fontId="45" fillId="0" borderId="0" xfId="9" applyNumberFormat="1" applyFont="1" applyFill="1" applyBorder="1" applyAlignment="1">
      <alignment vertical="center" wrapText="1"/>
    </xf>
    <xf numFmtId="166" fontId="45" fillId="0" borderId="0" xfId="9" applyNumberFormat="1" applyFont="1" applyFill="1" applyBorder="1" applyAlignment="1">
      <alignment horizontal="left" vertical="center" wrapText="1"/>
    </xf>
    <xf numFmtId="10" fontId="29" fillId="0" borderId="0" xfId="10" applyNumberFormat="1" applyFont="1" applyFill="1" applyBorder="1" applyAlignment="1">
      <alignment horizontal="center" vertical="center" wrapText="1"/>
    </xf>
    <xf numFmtId="10" fontId="29" fillId="0" borderId="0" xfId="10" applyNumberFormat="1" applyFont="1" applyFill="1" applyBorder="1" applyAlignment="1">
      <alignment horizontal="right" vertical="center" wrapText="1"/>
    </xf>
    <xf numFmtId="0" fontId="1" fillId="0" borderId="0" xfId="9" applyFill="1" applyBorder="1" applyAlignment="1">
      <alignment vertical="center"/>
    </xf>
    <xf numFmtId="0" fontId="11" fillId="0" borderId="0" xfId="9" applyFont="1" applyFill="1" applyBorder="1" applyAlignment="1">
      <alignment vertical="center"/>
    </xf>
    <xf numFmtId="0" fontId="1" fillId="0" borderId="0" xfId="9" applyFill="1" applyBorder="1" applyAlignment="1">
      <alignment horizontal="right" vertical="center"/>
    </xf>
    <xf numFmtId="0" fontId="1" fillId="0" borderId="0" xfId="9" applyFill="1" applyBorder="1" applyAlignment="1">
      <alignment horizontal="left" vertical="center"/>
    </xf>
    <xf numFmtId="0" fontId="43" fillId="0" borderId="0" xfId="9" applyFont="1" applyFill="1" applyBorder="1" applyAlignment="1">
      <alignment horizontal="center" vertical="center" wrapText="1"/>
    </xf>
    <xf numFmtId="10" fontId="43" fillId="0" borderId="0" xfId="10" applyNumberFormat="1" applyFont="1" applyFill="1" applyBorder="1" applyAlignment="1">
      <alignment horizontal="center" vertical="center" wrapText="1"/>
    </xf>
    <xf numFmtId="0" fontId="1" fillId="5" borderId="0" xfId="9" applyFill="1" applyAlignment="1">
      <alignment vertical="center" wrapText="1"/>
    </xf>
    <xf numFmtId="0" fontId="15" fillId="5" borderId="0" xfId="2" applyFont="1" applyFill="1" applyBorder="1" applyAlignment="1">
      <alignment horizontal="left" wrapText="1"/>
    </xf>
    <xf numFmtId="0" fontId="49" fillId="5" borderId="0" xfId="4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3" fillId="4" borderId="31" xfId="0" applyFont="1" applyFill="1" applyBorder="1" applyAlignment="1">
      <alignment horizontal="center" vertical="center" wrapText="1"/>
    </xf>
    <xf numFmtId="0" fontId="34" fillId="4" borderId="32" xfId="0" applyFont="1" applyFill="1" applyBorder="1" applyAlignment="1">
      <alignment vertical="center"/>
    </xf>
    <xf numFmtId="0" fontId="34" fillId="4" borderId="33" xfId="0" applyFont="1" applyFill="1" applyBorder="1" applyAlignment="1">
      <alignment vertical="center"/>
    </xf>
    <xf numFmtId="0" fontId="3" fillId="4" borderId="44" xfId="0" applyFont="1" applyFill="1" applyBorder="1" applyAlignment="1">
      <alignment horizontal="right" vertical="center" wrapText="1"/>
    </xf>
    <xf numFmtId="0" fontId="3" fillId="4" borderId="45" xfId="0" applyFont="1" applyFill="1" applyBorder="1" applyAlignment="1">
      <alignment horizontal="right" vertical="center" wrapText="1"/>
    </xf>
    <xf numFmtId="0" fontId="3" fillId="4" borderId="46" xfId="0" applyFont="1" applyFill="1" applyBorder="1" applyAlignment="1">
      <alignment horizontal="right" vertical="center" wrapText="1"/>
    </xf>
    <xf numFmtId="0" fontId="42" fillId="3" borderId="0" xfId="9" applyFont="1" applyFill="1" applyBorder="1" applyAlignment="1">
      <alignment horizontal="left" vertical="center" wrapText="1"/>
    </xf>
    <xf numFmtId="10" fontId="43" fillId="7" borderId="49" xfId="10" applyNumberFormat="1" applyFont="1" applyFill="1" applyBorder="1" applyAlignment="1">
      <alignment horizontal="center" vertical="center" wrapText="1"/>
    </xf>
    <xf numFmtId="10" fontId="43" fillId="7" borderId="50" xfId="10" applyNumberFormat="1" applyFont="1" applyFill="1" applyBorder="1" applyAlignment="1">
      <alignment horizontal="center" vertical="center" wrapText="1"/>
    </xf>
    <xf numFmtId="0" fontId="45" fillId="5" borderId="0" xfId="9" applyFont="1" applyFill="1" applyBorder="1" applyAlignment="1">
      <alignment horizontal="right" vertical="center" wrapText="1"/>
    </xf>
    <xf numFmtId="0" fontId="47" fillId="5" borderId="0" xfId="9" applyFont="1" applyFill="1" applyBorder="1" applyAlignment="1">
      <alignment horizontal="center" vertical="center"/>
    </xf>
    <xf numFmtId="0" fontId="22" fillId="6" borderId="0" xfId="9" applyFont="1" applyFill="1" applyBorder="1" applyAlignment="1">
      <alignment horizontal="center" vertical="center"/>
    </xf>
    <xf numFmtId="0" fontId="14" fillId="5" borderId="0" xfId="3" applyFont="1" applyFill="1" applyBorder="1" applyAlignment="1">
      <alignment horizontal="center" vertical="center"/>
    </xf>
    <xf numFmtId="0" fontId="14" fillId="5" borderId="0" xfId="3" applyFont="1" applyFill="1" applyBorder="1" applyAlignment="1">
      <alignment horizontal="left" vertical="center"/>
    </xf>
    <xf numFmtId="0" fontId="16" fillId="5" borderId="0" xfId="2" applyFont="1" applyFill="1" applyBorder="1" applyAlignment="1">
      <alignment horizontal="center" vertical="center"/>
    </xf>
    <xf numFmtId="0" fontId="17" fillId="5" borderId="0" xfId="4" applyNumberFormat="1" applyFont="1" applyFill="1" applyBorder="1" applyAlignment="1">
      <alignment horizontal="left" vertical="top" wrapText="1"/>
    </xf>
    <xf numFmtId="0" fontId="14" fillId="5" borderId="0" xfId="2" applyFont="1" applyFill="1" applyBorder="1" applyAlignment="1">
      <alignment horizontal="center" vertical="center"/>
    </xf>
    <xf numFmtId="0" fontId="31" fillId="5" borderId="0" xfId="1" applyFont="1" applyFill="1" applyAlignment="1">
      <alignment horizontal="left" vertical="center" wrapText="1"/>
    </xf>
    <xf numFmtId="0" fontId="25" fillId="5" borderId="6" xfId="1" applyFont="1" applyFill="1" applyBorder="1" applyAlignment="1">
      <alignment horizontal="left" vertical="center" wrapText="1"/>
    </xf>
    <xf numFmtId="0" fontId="25" fillId="5" borderId="0" xfId="1" applyFont="1" applyFill="1" applyBorder="1" applyAlignment="1">
      <alignment horizontal="right" vertical="center" wrapText="1"/>
    </xf>
    <xf numFmtId="0" fontId="24" fillId="5" borderId="0" xfId="1" applyFont="1" applyFill="1" applyBorder="1" applyAlignment="1">
      <alignment horizontal="center" vertical="center"/>
    </xf>
    <xf numFmtId="0" fontId="30" fillId="7" borderId="3" xfId="1" applyFont="1" applyFill="1" applyBorder="1" applyAlignment="1">
      <alignment horizontal="left" vertical="center" wrapText="1"/>
    </xf>
    <xf numFmtId="0" fontId="30" fillId="7" borderId="4" xfId="1" applyFont="1" applyFill="1" applyBorder="1" applyAlignment="1">
      <alignment horizontal="left" vertical="center" wrapText="1"/>
    </xf>
    <xf numFmtId="0" fontId="30" fillId="7" borderId="5" xfId="1" applyFont="1" applyFill="1" applyBorder="1" applyAlignment="1">
      <alignment horizontal="left" vertical="center" wrapText="1"/>
    </xf>
    <xf numFmtId="0" fontId="15" fillId="5" borderId="0" xfId="3" applyFont="1" applyFill="1" applyBorder="1" applyAlignment="1">
      <alignment horizontal="left" vertical="center"/>
    </xf>
    <xf numFmtId="0" fontId="17" fillId="5" borderId="0" xfId="4" applyNumberFormat="1" applyFont="1" applyFill="1" applyBorder="1" applyAlignment="1">
      <alignment horizontal="left" vertical="center" wrapText="1"/>
    </xf>
    <xf numFmtId="0" fontId="22" fillId="6" borderId="0" xfId="1" applyFont="1" applyFill="1" applyBorder="1" applyAlignment="1">
      <alignment horizontal="center" vertical="center"/>
    </xf>
    <xf numFmtId="0" fontId="10" fillId="7" borderId="3" xfId="1" applyFont="1" applyFill="1" applyBorder="1" applyAlignment="1">
      <alignment horizontal="left" vertical="center" wrapText="1"/>
    </xf>
    <xf numFmtId="0" fontId="10" fillId="7" borderId="4" xfId="1" applyFont="1" applyFill="1" applyBorder="1" applyAlignment="1">
      <alignment horizontal="left" vertical="center" wrapText="1"/>
    </xf>
    <xf numFmtId="0" fontId="10" fillId="7" borderId="5" xfId="1" applyFont="1" applyFill="1" applyBorder="1" applyAlignment="1">
      <alignment horizontal="left" vertical="center" wrapText="1"/>
    </xf>
    <xf numFmtId="0" fontId="23" fillId="5" borderId="6" xfId="1" applyFont="1" applyFill="1" applyBorder="1" applyAlignment="1">
      <alignment horizontal="left" vertical="center" wrapText="1"/>
    </xf>
    <xf numFmtId="0" fontId="1" fillId="0" borderId="0" xfId="9" applyFill="1" applyBorder="1" applyAlignment="1">
      <alignment horizontal="left" vertical="center" wrapText="1"/>
    </xf>
    <xf numFmtId="0" fontId="43" fillId="0" borderId="0" xfId="9" applyFont="1" applyFill="1" applyBorder="1" applyAlignment="1">
      <alignment horizontal="left" vertical="center" wrapText="1"/>
    </xf>
    <xf numFmtId="0" fontId="45" fillId="5" borderId="6" xfId="9" applyFont="1" applyFill="1" applyBorder="1" applyAlignment="1">
      <alignment horizontal="left" vertical="center" wrapText="1"/>
    </xf>
    <xf numFmtId="166" fontId="46" fillId="5" borderId="6" xfId="9" applyNumberFormat="1" applyFont="1" applyFill="1" applyBorder="1" applyAlignment="1">
      <alignment horizontal="center" vertical="center" wrapText="1"/>
    </xf>
    <xf numFmtId="0" fontId="41" fillId="5" borderId="53" xfId="9" applyFont="1" applyFill="1" applyBorder="1" applyAlignment="1">
      <alignment horizontal="left" vertical="center" wrapText="1"/>
    </xf>
    <xf numFmtId="0" fontId="45" fillId="0" borderId="0" xfId="9" applyFont="1" applyFill="1" applyBorder="1" applyAlignment="1">
      <alignment horizontal="left" vertical="center" wrapText="1"/>
    </xf>
    <xf numFmtId="0" fontId="43" fillId="7" borderId="51" xfId="9" applyFont="1" applyFill="1" applyBorder="1" applyAlignment="1">
      <alignment horizontal="center" vertical="center" wrapText="1"/>
    </xf>
    <xf numFmtId="0" fontId="43" fillId="7" borderId="0" xfId="9" applyFont="1" applyFill="1" applyBorder="1" applyAlignment="1">
      <alignment horizontal="center" vertical="center" wrapText="1"/>
    </xf>
    <xf numFmtId="0" fontId="43" fillId="7" borderId="52" xfId="9" applyFont="1" applyFill="1" applyBorder="1" applyAlignment="1">
      <alignment horizontal="center" vertical="center" wrapText="1"/>
    </xf>
    <xf numFmtId="166" fontId="43" fillId="7" borderId="51" xfId="9" applyNumberFormat="1" applyFont="1" applyFill="1" applyBorder="1" applyAlignment="1">
      <alignment horizontal="center" vertical="center" wrapText="1"/>
    </xf>
    <xf numFmtId="166" fontId="43" fillId="7" borderId="52" xfId="9" applyNumberFormat="1" applyFont="1" applyFill="1" applyBorder="1" applyAlignment="1">
      <alignment horizontal="center" vertical="center" wrapText="1"/>
    </xf>
    <xf numFmtId="0" fontId="41" fillId="5" borderId="6" xfId="9" applyFont="1" applyFill="1" applyBorder="1" applyAlignment="1">
      <alignment horizontal="left" vertical="center" wrapText="1"/>
    </xf>
    <xf numFmtId="0" fontId="43" fillId="7" borderId="3" xfId="9" applyFont="1" applyFill="1" applyBorder="1" applyAlignment="1">
      <alignment horizontal="left" vertical="center" wrapText="1"/>
    </xf>
    <xf numFmtId="0" fontId="43" fillId="7" borderId="4" xfId="9" applyFont="1" applyFill="1" applyBorder="1" applyAlignment="1">
      <alignment horizontal="left" vertical="center" wrapText="1"/>
    </xf>
    <xf numFmtId="0" fontId="43" fillId="7" borderId="5" xfId="9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center" vertical="center" wrapText="1"/>
    </xf>
    <xf numFmtId="44" fontId="3" fillId="4" borderId="7" xfId="8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43" fontId="6" fillId="0" borderId="27" xfId="6" applyFont="1" applyFill="1" applyBorder="1" applyAlignment="1">
      <alignment horizontal="center" vertical="center" wrapText="1"/>
    </xf>
    <xf numFmtId="43" fontId="6" fillId="0" borderId="30" xfId="6" applyFont="1" applyFill="1" applyBorder="1" applyAlignment="1">
      <alignment horizontal="center" vertical="center" wrapText="1"/>
    </xf>
    <xf numFmtId="43" fontId="6" fillId="0" borderId="29" xfId="6" applyFont="1" applyFill="1" applyBorder="1" applyAlignment="1">
      <alignment horizontal="center" vertical="center" wrapText="1"/>
    </xf>
    <xf numFmtId="43" fontId="6" fillId="0" borderId="7" xfId="6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4" fillId="2" borderId="29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43" fontId="4" fillId="2" borderId="27" xfId="6" applyFont="1" applyFill="1" applyBorder="1" applyAlignment="1">
      <alignment horizontal="center" vertical="center" wrapText="1"/>
    </xf>
    <xf numFmtId="43" fontId="4" fillId="2" borderId="30" xfId="6" applyFont="1" applyFill="1" applyBorder="1" applyAlignment="1">
      <alignment horizontal="center" vertical="center" wrapText="1"/>
    </xf>
    <xf numFmtId="43" fontId="4" fillId="2" borderId="29" xfId="6" applyFont="1" applyFill="1" applyBorder="1" applyAlignment="1">
      <alignment horizontal="center" vertical="center" wrapText="1"/>
    </xf>
    <xf numFmtId="43" fontId="4" fillId="2" borderId="7" xfId="6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0" borderId="29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43" fontId="8" fillId="0" borderId="27" xfId="6" applyFont="1" applyFill="1" applyBorder="1" applyAlignment="1">
      <alignment horizontal="center" vertical="center" wrapText="1"/>
    </xf>
    <xf numFmtId="43" fontId="8" fillId="0" borderId="30" xfId="6" applyFont="1" applyFill="1" applyBorder="1" applyAlignment="1">
      <alignment horizontal="center" vertical="center" wrapText="1"/>
    </xf>
    <xf numFmtId="43" fontId="8" fillId="0" borderId="29" xfId="6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left" wrapText="1"/>
    </xf>
    <xf numFmtId="0" fontId="6" fillId="0" borderId="30" xfId="0" applyFont="1" applyFill="1" applyBorder="1" applyAlignment="1">
      <alignment horizontal="left" wrapText="1"/>
    </xf>
    <xf numFmtId="0" fontId="6" fillId="0" borderId="29" xfId="0" applyFont="1" applyFill="1" applyBorder="1" applyAlignment="1">
      <alignment horizontal="left" wrapText="1"/>
    </xf>
    <xf numFmtId="43" fontId="6" fillId="0" borderId="27" xfId="6" applyFont="1" applyFill="1" applyBorder="1" applyAlignment="1">
      <alignment horizontal="left" vertical="center" wrapText="1"/>
    </xf>
    <xf numFmtId="43" fontId="6" fillId="0" borderId="30" xfId="6" applyFont="1" applyFill="1" applyBorder="1" applyAlignment="1">
      <alignment horizontal="left" vertical="center" wrapText="1"/>
    </xf>
    <xf numFmtId="43" fontId="6" fillId="0" borderId="29" xfId="6" applyFont="1" applyFill="1" applyBorder="1" applyAlignment="1">
      <alignment horizontal="left" vertical="center" wrapText="1"/>
    </xf>
    <xf numFmtId="0" fontId="33" fillId="4" borderId="11" xfId="0" applyFont="1" applyFill="1" applyBorder="1" applyAlignment="1">
      <alignment horizontal="center" vertical="center" wrapText="1"/>
    </xf>
    <xf numFmtId="0" fontId="33" fillId="4" borderId="12" xfId="0" applyFont="1" applyFill="1" applyBorder="1" applyAlignment="1">
      <alignment horizontal="center" vertical="center" wrapText="1"/>
    </xf>
    <xf numFmtId="0" fontId="33" fillId="4" borderId="13" xfId="0" applyFont="1" applyFill="1" applyBorder="1" applyAlignment="1">
      <alignment horizontal="center" vertical="center" wrapText="1"/>
    </xf>
    <xf numFmtId="165" fontId="4" fillId="2" borderId="27" xfId="0" applyNumberFormat="1" applyFont="1" applyFill="1" applyBorder="1" applyAlignment="1">
      <alignment horizontal="center" vertical="center" wrapText="1"/>
    </xf>
    <xf numFmtId="165" fontId="4" fillId="2" borderId="30" xfId="0" applyNumberFormat="1" applyFont="1" applyFill="1" applyBorder="1" applyAlignment="1">
      <alignment horizontal="center" vertical="center" wrapText="1"/>
    </xf>
    <xf numFmtId="165" fontId="4" fillId="2" borderId="29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</cellXfs>
  <cellStyles count="11">
    <cellStyle name="Moeda" xfId="8" builtinId="4"/>
    <cellStyle name="Normal" xfId="0" builtinId="0"/>
    <cellStyle name="Normal 2" xfId="1"/>
    <cellStyle name="Normal 3" xfId="9"/>
    <cellStyle name="Normal_capa" xfId="2"/>
    <cellStyle name="Normal_CPU_06_400_91_00750_00_SEE_parte02 2" xfId="4"/>
    <cellStyle name="Normal_LO2001 01_026 001 00" xfId="3"/>
    <cellStyle name="Porcentagem" xfId="7" builtinId="5"/>
    <cellStyle name="Porcentagem 2" xfId="5"/>
    <cellStyle name="Porcentagem 3" xfId="10"/>
    <cellStyle name="Vírgula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314739</xdr:colOff>
      <xdr:row>0</xdr:row>
      <xdr:rowOff>107674</xdr:rowOff>
    </xdr:from>
    <xdr:to>
      <xdr:col>2</xdr:col>
      <xdr:colOff>505239</xdr:colOff>
      <xdr:row>1</xdr:row>
      <xdr:rowOff>314739</xdr:rowOff>
    </xdr:to>
    <xdr:sp macro="" textlink="">
      <xdr:nvSpPr>
        <xdr:cNvPr id="3" name="CaixaDeTexto 2"/>
        <xdr:cNvSpPr txBox="1"/>
      </xdr:nvSpPr>
      <xdr:spPr>
        <a:xfrm>
          <a:off x="314739" y="107674"/>
          <a:ext cx="1540565" cy="58806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</xdr:row>
      <xdr:rowOff>33130</xdr:rowOff>
    </xdr:from>
    <xdr:to>
      <xdr:col>2</xdr:col>
      <xdr:colOff>2269434</xdr:colOff>
      <xdr:row>4</xdr:row>
      <xdr:rowOff>198782</xdr:rowOff>
    </xdr:to>
    <xdr:sp macro="" textlink="">
      <xdr:nvSpPr>
        <xdr:cNvPr id="2" name="CaixaDeTexto 1"/>
        <xdr:cNvSpPr txBox="1"/>
      </xdr:nvSpPr>
      <xdr:spPr>
        <a:xfrm>
          <a:off x="933450" y="156955"/>
          <a:ext cx="2078934" cy="67047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179294</xdr:colOff>
      <xdr:row>0</xdr:row>
      <xdr:rowOff>280148</xdr:rowOff>
    </xdr:from>
    <xdr:to>
      <xdr:col>2</xdr:col>
      <xdr:colOff>2258228</xdr:colOff>
      <xdr:row>4</xdr:row>
      <xdr:rowOff>155421</xdr:rowOff>
    </xdr:to>
    <xdr:sp macro="" textlink="">
      <xdr:nvSpPr>
        <xdr:cNvPr id="3" name="CaixaDeTexto 2"/>
        <xdr:cNvSpPr txBox="1"/>
      </xdr:nvSpPr>
      <xdr:spPr>
        <a:xfrm>
          <a:off x="918882" y="280148"/>
          <a:ext cx="2078934" cy="67089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331305</xdr:colOff>
      <xdr:row>1</xdr:row>
      <xdr:rowOff>91108</xdr:rowOff>
    </xdr:from>
    <xdr:to>
      <xdr:col>2</xdr:col>
      <xdr:colOff>2410239</xdr:colOff>
      <xdr:row>4</xdr:row>
      <xdr:rowOff>190499</xdr:rowOff>
    </xdr:to>
    <xdr:sp macro="" textlink="">
      <xdr:nvSpPr>
        <xdr:cNvPr id="2" name="CaixaDeTexto 1"/>
        <xdr:cNvSpPr txBox="1"/>
      </xdr:nvSpPr>
      <xdr:spPr>
        <a:xfrm>
          <a:off x="1074255" y="214933"/>
          <a:ext cx="2078934" cy="67089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816428</xdr:colOff>
      <xdr:row>0</xdr:row>
      <xdr:rowOff>54429</xdr:rowOff>
    </xdr:from>
    <xdr:to>
      <xdr:col>1</xdr:col>
      <xdr:colOff>2748642</xdr:colOff>
      <xdr:row>0</xdr:row>
      <xdr:rowOff>449036</xdr:rowOff>
    </xdr:to>
    <xdr:sp macro="" textlink="">
      <xdr:nvSpPr>
        <xdr:cNvPr id="3" name="CaixaDeTexto 2"/>
        <xdr:cNvSpPr txBox="1"/>
      </xdr:nvSpPr>
      <xdr:spPr>
        <a:xfrm>
          <a:off x="1442357" y="54429"/>
          <a:ext cx="1932214" cy="39460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12%20-%20Termo%20de%20Refer&#234;ncia\2019\08%20-%20Aquisi&#231;&#227;o%20de%20Ganchos%20de%20Desengate%20Ber&#231;o%20106\Matriz%20de%20Risco\An&#225;lise%20de%20Riscos%20Substitui&#231;&#227;o%20Ganchos%201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Desembolso Financeiro"/>
      <sheetName val="Modelo Planilha Orçamentária"/>
      <sheetName val="Modelo Composição Unitária"/>
      <sheetName val="Modelo BDI"/>
      <sheetName val="Modelo Encargos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" sqref="B2"/>
    </sheetView>
  </sheetViews>
  <sheetFormatPr defaultRowHeight="14.25" x14ac:dyDescent="0.2"/>
  <cols>
    <col min="2" max="2" width="92.375" customWidth="1"/>
  </cols>
  <sheetData>
    <row r="1" spans="1:2" ht="33.75" customHeight="1" x14ac:dyDescent="0.2">
      <c r="A1" s="105" t="s">
        <v>382</v>
      </c>
      <c r="B1" s="106" t="s">
        <v>483</v>
      </c>
    </row>
    <row r="2" spans="1:2" ht="33.75" customHeight="1" x14ac:dyDescent="0.2">
      <c r="A2" s="105" t="s">
        <v>384</v>
      </c>
      <c r="B2" s="106">
        <v>0</v>
      </c>
    </row>
    <row r="3" spans="1:2" ht="33.75" customHeight="1" x14ac:dyDescent="0.2">
      <c r="A3" s="105" t="s">
        <v>383</v>
      </c>
      <c r="B3" s="107">
        <v>43800</v>
      </c>
    </row>
    <row r="4" spans="1:2" ht="33.75" customHeight="1" x14ac:dyDescent="0.2">
      <c r="A4" s="105" t="s">
        <v>343</v>
      </c>
      <c r="B4" s="106" t="s">
        <v>389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6"/>
  <sheetViews>
    <sheetView showGridLines="0" showOutlineSymbols="0" showWhiteSpace="0" zoomScale="115" zoomScaleNormal="115" zoomScaleSheetLayoutView="85" workbookViewId="0">
      <selection activeCell="D6" sqref="D6"/>
    </sheetView>
  </sheetViews>
  <sheetFormatPr defaultRowHeight="14.25" x14ac:dyDescent="0.2"/>
  <cols>
    <col min="1" max="1" width="5.375" style="124" bestFit="1" customWidth="1"/>
    <col min="2" max="2" width="12.375" style="117" customWidth="1"/>
    <col min="3" max="3" width="9.875" style="124" bestFit="1" customWidth="1"/>
    <col min="4" max="4" width="60" style="2" bestFit="1" customWidth="1"/>
    <col min="5" max="5" width="8" style="2" bestFit="1" customWidth="1"/>
    <col min="6" max="6" width="8.375" style="80" bestFit="1" customWidth="1"/>
    <col min="7" max="8" width="13" style="2" bestFit="1" customWidth="1"/>
    <col min="9" max="9" width="13.625" style="2" customWidth="1"/>
    <col min="10" max="10" width="13" style="2" bestFit="1" customWidth="1"/>
    <col min="11" max="11" width="9" style="2"/>
    <col min="12" max="12" width="9.875" style="2" bestFit="1" customWidth="1"/>
    <col min="13" max="13" width="10.125" style="2" customWidth="1"/>
    <col min="14" max="16384" width="9" style="2"/>
  </cols>
  <sheetData>
    <row r="1" spans="1:12" ht="30" x14ac:dyDescent="0.25">
      <c r="A1" s="127"/>
      <c r="B1" s="110"/>
      <c r="C1" s="122"/>
      <c r="D1" s="71" t="s">
        <v>382</v>
      </c>
      <c r="E1" s="73" t="s">
        <v>383</v>
      </c>
      <c r="F1" s="274" t="s">
        <v>343</v>
      </c>
      <c r="G1" s="275"/>
      <c r="H1" s="70" t="s">
        <v>387</v>
      </c>
      <c r="I1" s="70" t="s">
        <v>388</v>
      </c>
      <c r="J1" s="70" t="s">
        <v>384</v>
      </c>
      <c r="L1" s="152"/>
    </row>
    <row r="2" spans="1:12" ht="30" x14ac:dyDescent="0.2">
      <c r="A2" s="128"/>
      <c r="B2" s="111"/>
      <c r="C2" s="123"/>
      <c r="D2" s="72" t="str">
        <f>Dados!B1</f>
        <v>Reforma e ampliação da Central e Praça de Resíduos, localizada na Área Primária, no Porto do Itaqui em São Luís – MA</v>
      </c>
      <c r="E2" s="74">
        <f>Dados!B3</f>
        <v>43800</v>
      </c>
      <c r="F2" s="276" t="str">
        <f>Dados!B4</f>
        <v>2019.14-PO-GER-1111-0001-R00</v>
      </c>
      <c r="G2" s="277"/>
      <c r="H2" s="75" t="s">
        <v>385</v>
      </c>
      <c r="I2" s="76"/>
      <c r="J2" s="75">
        <f>Dados!B2</f>
        <v>0</v>
      </c>
      <c r="L2" s="152"/>
    </row>
    <row r="3" spans="1:12" ht="6.75" customHeight="1" thickBot="1" x14ac:dyDescent="0.25">
      <c r="A3" s="129"/>
      <c r="B3" s="112"/>
      <c r="E3" s="152"/>
      <c r="F3" s="77"/>
      <c r="G3" s="69"/>
      <c r="H3" s="68"/>
      <c r="I3" s="68"/>
      <c r="J3" s="68"/>
      <c r="K3" s="152"/>
      <c r="L3" s="152"/>
    </row>
    <row r="4" spans="1:12" ht="21.75" customHeight="1" x14ac:dyDescent="0.2">
      <c r="A4" s="278" t="s">
        <v>503</v>
      </c>
      <c r="B4" s="279"/>
      <c r="C4" s="279"/>
      <c r="D4" s="279"/>
      <c r="E4" s="279"/>
      <c r="F4" s="279"/>
      <c r="G4" s="279"/>
      <c r="H4" s="279"/>
      <c r="I4" s="279"/>
      <c r="J4" s="280"/>
    </row>
    <row r="5" spans="1:12" ht="30" x14ac:dyDescent="0.2">
      <c r="A5" s="164" t="s">
        <v>325</v>
      </c>
      <c r="B5" s="60" t="s">
        <v>3</v>
      </c>
      <c r="C5" s="158" t="s">
        <v>4</v>
      </c>
      <c r="D5" s="98" t="s">
        <v>5</v>
      </c>
      <c r="E5" s="158" t="s">
        <v>6</v>
      </c>
      <c r="F5" s="178" t="s">
        <v>7</v>
      </c>
      <c r="G5" s="158" t="s">
        <v>8</v>
      </c>
      <c r="H5" s="158" t="s">
        <v>481</v>
      </c>
      <c r="I5" s="158" t="s">
        <v>482</v>
      </c>
      <c r="J5" s="179" t="s">
        <v>326</v>
      </c>
    </row>
    <row r="6" spans="1:12" x14ac:dyDescent="0.2">
      <c r="A6" s="165" t="s">
        <v>0</v>
      </c>
      <c r="B6" s="136"/>
      <c r="C6" s="131"/>
      <c r="D6" s="133" t="s">
        <v>1</v>
      </c>
      <c r="E6" s="131"/>
      <c r="F6" s="137"/>
      <c r="G6" s="133"/>
      <c r="H6" s="133"/>
      <c r="I6" s="134"/>
      <c r="J6" s="166"/>
    </row>
    <row r="7" spans="1:12" s="152" customFormat="1" x14ac:dyDescent="0.2">
      <c r="A7" s="167" t="s">
        <v>2</v>
      </c>
      <c r="B7" s="113" t="s">
        <v>9</v>
      </c>
      <c r="C7" s="61" t="s">
        <v>10</v>
      </c>
      <c r="D7" s="118" t="s">
        <v>11</v>
      </c>
      <c r="E7" s="61" t="s">
        <v>12</v>
      </c>
      <c r="F7" s="81">
        <v>6</v>
      </c>
      <c r="G7" s="62"/>
      <c r="H7" s="62"/>
      <c r="I7" s="62"/>
      <c r="J7" s="168"/>
    </row>
    <row r="8" spans="1:12" s="152" customFormat="1" ht="38.25" x14ac:dyDescent="0.2">
      <c r="A8" s="167" t="s">
        <v>406</v>
      </c>
      <c r="B8" s="113" t="s">
        <v>16</v>
      </c>
      <c r="C8" s="61" t="s">
        <v>17</v>
      </c>
      <c r="D8" s="118" t="s">
        <v>386</v>
      </c>
      <c r="E8" s="61" t="s">
        <v>18</v>
      </c>
      <c r="F8" s="81">
        <v>1</v>
      </c>
      <c r="G8" s="62"/>
      <c r="H8" s="62"/>
      <c r="I8" s="62"/>
      <c r="J8" s="168"/>
    </row>
    <row r="9" spans="1:12" s="152" customFormat="1" x14ac:dyDescent="0.2">
      <c r="A9" s="167" t="s">
        <v>407</v>
      </c>
      <c r="B9" s="113" t="s">
        <v>19</v>
      </c>
      <c r="C9" s="61" t="s">
        <v>17</v>
      </c>
      <c r="D9" s="118" t="s">
        <v>431</v>
      </c>
      <c r="E9" s="61" t="s">
        <v>20</v>
      </c>
      <c r="F9" s="81">
        <v>1</v>
      </c>
      <c r="G9" s="62"/>
      <c r="H9" s="62"/>
      <c r="I9" s="62"/>
      <c r="J9" s="168"/>
    </row>
    <row r="10" spans="1:12" s="152" customFormat="1" ht="25.5" x14ac:dyDescent="0.2">
      <c r="A10" s="167" t="s">
        <v>408</v>
      </c>
      <c r="B10" s="113" t="s">
        <v>22</v>
      </c>
      <c r="C10" s="61" t="s">
        <v>17</v>
      </c>
      <c r="D10" s="118" t="s">
        <v>457</v>
      </c>
      <c r="E10" s="61" t="s">
        <v>20</v>
      </c>
      <c r="F10" s="81">
        <v>1</v>
      </c>
      <c r="G10" s="62"/>
      <c r="H10" s="62"/>
      <c r="I10" s="62"/>
      <c r="J10" s="168"/>
    </row>
    <row r="11" spans="1:12" s="152" customFormat="1" ht="25.5" x14ac:dyDescent="0.2">
      <c r="A11" s="167" t="s">
        <v>409</v>
      </c>
      <c r="B11" s="113" t="s">
        <v>24</v>
      </c>
      <c r="C11" s="61" t="s">
        <v>10</v>
      </c>
      <c r="D11" s="118" t="s">
        <v>25</v>
      </c>
      <c r="E11" s="61" t="s">
        <v>14</v>
      </c>
      <c r="F11" s="81">
        <v>60</v>
      </c>
      <c r="G11" s="62"/>
      <c r="H11" s="62"/>
      <c r="I11" s="62"/>
      <c r="J11" s="168"/>
    </row>
    <row r="12" spans="1:12" s="152" customFormat="1" ht="25.5" x14ac:dyDescent="0.2">
      <c r="A12" s="167" t="s">
        <v>410</v>
      </c>
      <c r="B12" s="113" t="s">
        <v>26</v>
      </c>
      <c r="C12" s="61" t="s">
        <v>17</v>
      </c>
      <c r="D12" s="118" t="s">
        <v>329</v>
      </c>
      <c r="E12" s="61" t="s">
        <v>18</v>
      </c>
      <c r="F12" s="81">
        <v>1</v>
      </c>
      <c r="G12" s="62"/>
      <c r="H12" s="62"/>
      <c r="I12" s="62"/>
      <c r="J12" s="168"/>
    </row>
    <row r="13" spans="1:12" s="152" customFormat="1" ht="25.5" x14ac:dyDescent="0.2">
      <c r="A13" s="167" t="s">
        <v>411</v>
      </c>
      <c r="B13" s="114">
        <v>41598</v>
      </c>
      <c r="C13" s="89" t="s">
        <v>10</v>
      </c>
      <c r="D13" s="119" t="s">
        <v>400</v>
      </c>
      <c r="E13" s="61" t="s">
        <v>18</v>
      </c>
      <c r="F13" s="90">
        <v>1</v>
      </c>
      <c r="G13" s="87"/>
      <c r="H13" s="62"/>
      <c r="I13" s="62"/>
      <c r="J13" s="168"/>
    </row>
    <row r="14" spans="1:12" s="152" customFormat="1" ht="25.5" x14ac:dyDescent="0.2">
      <c r="A14" s="167" t="s">
        <v>403</v>
      </c>
      <c r="B14" s="114" t="s">
        <v>253</v>
      </c>
      <c r="C14" s="89" t="s">
        <v>17</v>
      </c>
      <c r="D14" s="119" t="s">
        <v>468</v>
      </c>
      <c r="E14" s="61" t="s">
        <v>18</v>
      </c>
      <c r="F14" s="90">
        <v>2</v>
      </c>
      <c r="G14" s="87"/>
      <c r="H14" s="62"/>
      <c r="I14" s="62"/>
      <c r="J14" s="168"/>
    </row>
    <row r="15" spans="1:12" s="152" customFormat="1" ht="25.5" x14ac:dyDescent="0.2">
      <c r="A15" s="167" t="s">
        <v>404</v>
      </c>
      <c r="B15" s="114">
        <v>93214</v>
      </c>
      <c r="C15" s="89" t="s">
        <v>10</v>
      </c>
      <c r="D15" s="119" t="s">
        <v>402</v>
      </c>
      <c r="E15" s="61" t="s">
        <v>18</v>
      </c>
      <c r="F15" s="90">
        <v>1</v>
      </c>
      <c r="G15" s="87"/>
      <c r="H15" s="62"/>
      <c r="I15" s="62"/>
      <c r="J15" s="168"/>
    </row>
    <row r="16" spans="1:12" s="152" customFormat="1" x14ac:dyDescent="0.2">
      <c r="A16" s="167" t="s">
        <v>405</v>
      </c>
      <c r="B16" s="115" t="s">
        <v>27</v>
      </c>
      <c r="C16" s="63" t="s">
        <v>10</v>
      </c>
      <c r="D16" s="120" t="s">
        <v>28</v>
      </c>
      <c r="E16" s="63" t="s">
        <v>12</v>
      </c>
      <c r="F16" s="82">
        <f>60*2.2</f>
        <v>132</v>
      </c>
      <c r="G16" s="64"/>
      <c r="H16" s="62"/>
      <c r="I16" s="62"/>
      <c r="J16" s="168"/>
    </row>
    <row r="17" spans="1:10" x14ac:dyDescent="0.2">
      <c r="A17" s="165" t="s">
        <v>29</v>
      </c>
      <c r="B17" s="136"/>
      <c r="C17" s="131"/>
      <c r="D17" s="133" t="s">
        <v>30</v>
      </c>
      <c r="E17" s="131"/>
      <c r="F17" s="132"/>
      <c r="G17" s="136"/>
      <c r="H17" s="136"/>
      <c r="I17" s="134"/>
      <c r="J17" s="166"/>
    </row>
    <row r="18" spans="1:10" s="152" customFormat="1" ht="25.5" x14ac:dyDescent="0.2">
      <c r="A18" s="167" t="s">
        <v>31</v>
      </c>
      <c r="B18" s="113" t="s">
        <v>32</v>
      </c>
      <c r="C18" s="61" t="s">
        <v>10</v>
      </c>
      <c r="D18" s="118" t="s">
        <v>33</v>
      </c>
      <c r="E18" s="61" t="s">
        <v>12</v>
      </c>
      <c r="F18" s="81">
        <v>120.8</v>
      </c>
      <c r="G18" s="62"/>
      <c r="H18" s="62"/>
      <c r="I18" s="62"/>
      <c r="J18" s="168"/>
    </row>
    <row r="19" spans="1:10" s="152" customFormat="1" x14ac:dyDescent="0.2">
      <c r="A19" s="167" t="s">
        <v>448</v>
      </c>
      <c r="B19" s="113" t="s">
        <v>34</v>
      </c>
      <c r="C19" s="61" t="s">
        <v>17</v>
      </c>
      <c r="D19" s="118" t="s">
        <v>35</v>
      </c>
      <c r="E19" s="61" t="s">
        <v>12</v>
      </c>
      <c r="F19" s="81">
        <v>1.28</v>
      </c>
      <c r="G19" s="62"/>
      <c r="H19" s="62"/>
      <c r="I19" s="62"/>
      <c r="J19" s="168"/>
    </row>
    <row r="20" spans="1:10" s="152" customFormat="1" ht="25.5" x14ac:dyDescent="0.2">
      <c r="A20" s="167" t="s">
        <v>449</v>
      </c>
      <c r="B20" s="113" t="s">
        <v>36</v>
      </c>
      <c r="C20" s="61" t="s">
        <v>10</v>
      </c>
      <c r="D20" s="118" t="s">
        <v>37</v>
      </c>
      <c r="E20" s="61" t="s">
        <v>13</v>
      </c>
      <c r="F20" s="81">
        <v>2.7869999999999999</v>
      </c>
      <c r="G20" s="62"/>
      <c r="H20" s="62"/>
      <c r="I20" s="62"/>
      <c r="J20" s="168"/>
    </row>
    <row r="21" spans="1:10" s="152" customFormat="1" ht="25.5" x14ac:dyDescent="0.2">
      <c r="A21" s="167" t="s">
        <v>450</v>
      </c>
      <c r="B21" s="113" t="s">
        <v>38</v>
      </c>
      <c r="C21" s="61" t="s">
        <v>10</v>
      </c>
      <c r="D21" s="118" t="s">
        <v>39</v>
      </c>
      <c r="E21" s="61" t="s">
        <v>13</v>
      </c>
      <c r="F21" s="81">
        <v>123.41</v>
      </c>
      <c r="G21" s="62"/>
      <c r="H21" s="62"/>
      <c r="I21" s="62"/>
      <c r="J21" s="168"/>
    </row>
    <row r="22" spans="1:10" s="152" customFormat="1" ht="25.5" x14ac:dyDescent="0.2">
      <c r="A22" s="167" t="s">
        <v>451</v>
      </c>
      <c r="B22" s="113" t="s">
        <v>40</v>
      </c>
      <c r="C22" s="61" t="s">
        <v>10</v>
      </c>
      <c r="D22" s="118" t="s">
        <v>41</v>
      </c>
      <c r="E22" s="61" t="s">
        <v>12</v>
      </c>
      <c r="F22" s="81">
        <v>90</v>
      </c>
      <c r="G22" s="62"/>
      <c r="H22" s="62"/>
      <c r="I22" s="62"/>
      <c r="J22" s="168"/>
    </row>
    <row r="23" spans="1:10" s="152" customFormat="1" ht="25.5" x14ac:dyDescent="0.2">
      <c r="A23" s="167" t="s">
        <v>452</v>
      </c>
      <c r="B23" s="113" t="s">
        <v>42</v>
      </c>
      <c r="C23" s="61" t="s">
        <v>10</v>
      </c>
      <c r="D23" s="118" t="s">
        <v>43</v>
      </c>
      <c r="E23" s="61" t="s">
        <v>13</v>
      </c>
      <c r="F23" s="81">
        <v>123.41</v>
      </c>
      <c r="G23" s="62"/>
      <c r="H23" s="62"/>
      <c r="I23" s="62"/>
      <c r="J23" s="168"/>
    </row>
    <row r="24" spans="1:10" s="152" customFormat="1" ht="25.5" x14ac:dyDescent="0.2">
      <c r="A24" s="169" t="s">
        <v>453</v>
      </c>
      <c r="B24" s="115" t="s">
        <v>44</v>
      </c>
      <c r="C24" s="63" t="s">
        <v>10</v>
      </c>
      <c r="D24" s="120" t="s">
        <v>45</v>
      </c>
      <c r="E24" s="63" t="s">
        <v>12</v>
      </c>
      <c r="F24" s="82">
        <v>45.24</v>
      </c>
      <c r="G24" s="64"/>
      <c r="H24" s="64"/>
      <c r="I24" s="64"/>
      <c r="J24" s="170"/>
    </row>
    <row r="25" spans="1:10" x14ac:dyDescent="0.2">
      <c r="A25" s="165" t="s">
        <v>46</v>
      </c>
      <c r="B25" s="136"/>
      <c r="C25" s="131"/>
      <c r="D25" s="133" t="s">
        <v>47</v>
      </c>
      <c r="E25" s="131"/>
      <c r="F25" s="132"/>
      <c r="G25" s="136"/>
      <c r="H25" s="136"/>
      <c r="I25" s="134"/>
      <c r="J25" s="166"/>
    </row>
    <row r="26" spans="1:10" s="152" customFormat="1" ht="25.5" x14ac:dyDescent="0.2">
      <c r="A26" s="167" t="s">
        <v>48</v>
      </c>
      <c r="B26" s="113" t="s">
        <v>49</v>
      </c>
      <c r="C26" s="61" t="s">
        <v>10</v>
      </c>
      <c r="D26" s="118" t="s">
        <v>50</v>
      </c>
      <c r="E26" s="61" t="s">
        <v>13</v>
      </c>
      <c r="F26" s="81">
        <v>51</v>
      </c>
      <c r="G26" s="62"/>
      <c r="H26" s="62"/>
      <c r="I26" s="62"/>
      <c r="J26" s="168"/>
    </row>
    <row r="27" spans="1:10" s="152" customFormat="1" ht="38.25" x14ac:dyDescent="0.2">
      <c r="A27" s="167" t="s">
        <v>51</v>
      </c>
      <c r="B27" s="113" t="s">
        <v>52</v>
      </c>
      <c r="C27" s="61" t="s">
        <v>17</v>
      </c>
      <c r="D27" s="118" t="s">
        <v>53</v>
      </c>
      <c r="E27" s="61" t="s">
        <v>54</v>
      </c>
      <c r="F27" s="81">
        <v>2</v>
      </c>
      <c r="G27" s="62"/>
      <c r="H27" s="62"/>
      <c r="I27" s="62"/>
      <c r="J27" s="168"/>
    </row>
    <row r="28" spans="1:10" s="152" customFormat="1" ht="25.5" x14ac:dyDescent="0.2">
      <c r="A28" s="167" t="s">
        <v>57</v>
      </c>
      <c r="B28" s="113" t="s">
        <v>58</v>
      </c>
      <c r="C28" s="61" t="s">
        <v>10</v>
      </c>
      <c r="D28" s="118" t="s">
        <v>59</v>
      </c>
      <c r="E28" s="61" t="s">
        <v>13</v>
      </c>
      <c r="F28" s="81">
        <v>45.3</v>
      </c>
      <c r="G28" s="62"/>
      <c r="H28" s="62"/>
      <c r="I28" s="62"/>
      <c r="J28" s="168"/>
    </row>
    <row r="29" spans="1:10" s="152" customFormat="1" ht="63.75" x14ac:dyDescent="0.2">
      <c r="A29" s="167" t="s">
        <v>60</v>
      </c>
      <c r="B29" s="113" t="s">
        <v>61</v>
      </c>
      <c r="C29" s="61" t="s">
        <v>10</v>
      </c>
      <c r="D29" s="118" t="s">
        <v>62</v>
      </c>
      <c r="E29" s="61" t="s">
        <v>13</v>
      </c>
      <c r="F29" s="81">
        <v>13.5</v>
      </c>
      <c r="G29" s="62"/>
      <c r="H29" s="62"/>
      <c r="I29" s="62"/>
      <c r="J29" s="168"/>
    </row>
    <row r="30" spans="1:10" s="152" customFormat="1" ht="25.5" x14ac:dyDescent="0.2">
      <c r="A30" s="167" t="s">
        <v>63</v>
      </c>
      <c r="B30" s="113" t="s">
        <v>64</v>
      </c>
      <c r="C30" s="61" t="s">
        <v>65</v>
      </c>
      <c r="D30" s="118" t="s">
        <v>66</v>
      </c>
      <c r="E30" s="61" t="s">
        <v>67</v>
      </c>
      <c r="F30" s="81">
        <v>34.299999999999997</v>
      </c>
      <c r="G30" s="62"/>
      <c r="H30" s="62"/>
      <c r="I30" s="62"/>
      <c r="J30" s="168"/>
    </row>
    <row r="31" spans="1:10" s="152" customFormat="1" x14ac:dyDescent="0.2">
      <c r="A31" s="167" t="s">
        <v>68</v>
      </c>
      <c r="B31" s="113" t="s">
        <v>69</v>
      </c>
      <c r="C31" s="61" t="s">
        <v>65</v>
      </c>
      <c r="D31" s="118" t="s">
        <v>70</v>
      </c>
      <c r="E31" s="61" t="s">
        <v>71</v>
      </c>
      <c r="F31" s="81">
        <v>2282</v>
      </c>
      <c r="G31" s="62"/>
      <c r="H31" s="62"/>
      <c r="I31" s="62"/>
      <c r="J31" s="168"/>
    </row>
    <row r="32" spans="1:10" s="152" customFormat="1" x14ac:dyDescent="0.2">
      <c r="A32" s="169" t="s">
        <v>72</v>
      </c>
      <c r="B32" s="115" t="s">
        <v>73</v>
      </c>
      <c r="C32" s="63" t="s">
        <v>65</v>
      </c>
      <c r="D32" s="120" t="s">
        <v>74</v>
      </c>
      <c r="E32" s="63" t="s">
        <v>13</v>
      </c>
      <c r="F32" s="82">
        <v>9</v>
      </c>
      <c r="G32" s="64"/>
      <c r="H32" s="64"/>
      <c r="I32" s="64"/>
      <c r="J32" s="170"/>
    </row>
    <row r="33" spans="1:10" x14ac:dyDescent="0.2">
      <c r="A33" s="165" t="s">
        <v>75</v>
      </c>
      <c r="B33" s="136"/>
      <c r="C33" s="131"/>
      <c r="D33" s="133" t="s">
        <v>76</v>
      </c>
      <c r="E33" s="131"/>
      <c r="F33" s="132"/>
      <c r="G33" s="136"/>
      <c r="H33" s="136"/>
      <c r="I33" s="134"/>
      <c r="J33" s="166"/>
    </row>
    <row r="34" spans="1:10" s="152" customFormat="1" ht="25.5" x14ac:dyDescent="0.2">
      <c r="A34" s="167" t="s">
        <v>77</v>
      </c>
      <c r="B34" s="113">
        <v>96619</v>
      </c>
      <c r="C34" s="61" t="s">
        <v>10</v>
      </c>
      <c r="D34" s="118" t="s">
        <v>78</v>
      </c>
      <c r="E34" s="61" t="s">
        <v>12</v>
      </c>
      <c r="F34" s="81">
        <f>0.84/0.05</f>
        <v>16.799999999999997</v>
      </c>
      <c r="G34" s="62"/>
      <c r="H34" s="62"/>
      <c r="I34" s="62"/>
      <c r="J34" s="168"/>
    </row>
    <row r="35" spans="1:10" s="152" customFormat="1" ht="38.25" x14ac:dyDescent="0.2">
      <c r="A35" s="167" t="s">
        <v>79</v>
      </c>
      <c r="B35" s="113" t="s">
        <v>80</v>
      </c>
      <c r="C35" s="61" t="s">
        <v>10</v>
      </c>
      <c r="D35" s="118" t="s">
        <v>81</v>
      </c>
      <c r="E35" s="61" t="s">
        <v>13</v>
      </c>
      <c r="F35" s="81">
        <v>5.08</v>
      </c>
      <c r="G35" s="62"/>
      <c r="H35" s="62"/>
      <c r="I35" s="62"/>
      <c r="J35" s="168"/>
    </row>
    <row r="36" spans="1:10" s="152" customFormat="1" ht="38.25" x14ac:dyDescent="0.2">
      <c r="A36" s="167" t="s">
        <v>84</v>
      </c>
      <c r="B36" s="113" t="s">
        <v>85</v>
      </c>
      <c r="C36" s="61" t="s">
        <v>10</v>
      </c>
      <c r="D36" s="118" t="s">
        <v>86</v>
      </c>
      <c r="E36" s="61" t="s">
        <v>12</v>
      </c>
      <c r="F36" s="81">
        <v>20.61</v>
      </c>
      <c r="G36" s="62"/>
      <c r="H36" s="62"/>
      <c r="I36" s="62"/>
      <c r="J36" s="168"/>
    </row>
    <row r="37" spans="1:10" s="152" customFormat="1" ht="25.5" x14ac:dyDescent="0.2">
      <c r="A37" s="167" t="s">
        <v>87</v>
      </c>
      <c r="B37" s="113" t="s">
        <v>88</v>
      </c>
      <c r="C37" s="61" t="s">
        <v>10</v>
      </c>
      <c r="D37" s="118" t="s">
        <v>89</v>
      </c>
      <c r="E37" s="61" t="s">
        <v>15</v>
      </c>
      <c r="F37" s="81">
        <v>134.65</v>
      </c>
      <c r="G37" s="62"/>
      <c r="H37" s="62"/>
      <c r="I37" s="62"/>
      <c r="J37" s="168"/>
    </row>
    <row r="38" spans="1:10" s="152" customFormat="1" ht="25.5" x14ac:dyDescent="0.2">
      <c r="A38" s="167" t="s">
        <v>90</v>
      </c>
      <c r="B38" s="113" t="s">
        <v>91</v>
      </c>
      <c r="C38" s="61" t="s">
        <v>10</v>
      </c>
      <c r="D38" s="118" t="s">
        <v>92</v>
      </c>
      <c r="E38" s="61" t="s">
        <v>15</v>
      </c>
      <c r="F38" s="81">
        <v>14.43</v>
      </c>
      <c r="G38" s="62"/>
      <c r="H38" s="62"/>
      <c r="I38" s="62"/>
      <c r="J38" s="168"/>
    </row>
    <row r="39" spans="1:10" s="152" customFormat="1" ht="25.5" x14ac:dyDescent="0.2">
      <c r="A39" s="167" t="s">
        <v>93</v>
      </c>
      <c r="B39" s="113" t="s">
        <v>94</v>
      </c>
      <c r="C39" s="61" t="s">
        <v>10</v>
      </c>
      <c r="D39" s="118" t="s">
        <v>95</v>
      </c>
      <c r="E39" s="61" t="s">
        <v>15</v>
      </c>
      <c r="F39" s="81">
        <v>180.27</v>
      </c>
      <c r="G39" s="62"/>
      <c r="H39" s="62"/>
      <c r="I39" s="62"/>
      <c r="J39" s="168"/>
    </row>
    <row r="40" spans="1:10" s="152" customFormat="1" ht="25.5" x14ac:dyDescent="0.2">
      <c r="A40" s="169" t="s">
        <v>96</v>
      </c>
      <c r="B40" s="115" t="s">
        <v>97</v>
      </c>
      <c r="C40" s="63" t="s">
        <v>10</v>
      </c>
      <c r="D40" s="120" t="s">
        <v>98</v>
      </c>
      <c r="E40" s="63" t="s">
        <v>15</v>
      </c>
      <c r="F40" s="82">
        <v>46.22</v>
      </c>
      <c r="G40" s="64"/>
      <c r="H40" s="64"/>
      <c r="I40" s="64"/>
      <c r="J40" s="170"/>
    </row>
    <row r="41" spans="1:10" x14ac:dyDescent="0.2">
      <c r="A41" s="165" t="s">
        <v>99</v>
      </c>
      <c r="B41" s="136"/>
      <c r="C41" s="131"/>
      <c r="D41" s="133" t="s">
        <v>100</v>
      </c>
      <c r="E41" s="131"/>
      <c r="F41" s="132"/>
      <c r="G41" s="136"/>
      <c r="H41" s="136"/>
      <c r="I41" s="134"/>
      <c r="J41" s="166"/>
    </row>
    <row r="42" spans="1:10" s="152" customFormat="1" ht="25.5" x14ac:dyDescent="0.2">
      <c r="A42" s="167" t="s">
        <v>101</v>
      </c>
      <c r="B42" s="113" t="s">
        <v>82</v>
      </c>
      <c r="C42" s="61" t="s">
        <v>10</v>
      </c>
      <c r="D42" s="118" t="s">
        <v>83</v>
      </c>
      <c r="E42" s="61" t="s">
        <v>13</v>
      </c>
      <c r="F42" s="81">
        <v>7.27</v>
      </c>
      <c r="G42" s="62"/>
      <c r="H42" s="62"/>
      <c r="I42" s="62"/>
      <c r="J42" s="168"/>
    </row>
    <row r="43" spans="1:10" s="152" customFormat="1" ht="25.5" x14ac:dyDescent="0.2">
      <c r="A43" s="167" t="s">
        <v>102</v>
      </c>
      <c r="B43" s="113" t="s">
        <v>103</v>
      </c>
      <c r="C43" s="61" t="s">
        <v>10</v>
      </c>
      <c r="D43" s="118" t="s">
        <v>104</v>
      </c>
      <c r="E43" s="61" t="s">
        <v>13</v>
      </c>
      <c r="F43" s="81">
        <v>7.27</v>
      </c>
      <c r="G43" s="62"/>
      <c r="H43" s="62"/>
      <c r="I43" s="62"/>
      <c r="J43" s="168"/>
    </row>
    <row r="44" spans="1:10" s="152" customFormat="1" ht="38.25" x14ac:dyDescent="0.2">
      <c r="A44" s="167" t="s">
        <v>105</v>
      </c>
      <c r="B44" s="113" t="s">
        <v>106</v>
      </c>
      <c r="C44" s="61" t="s">
        <v>10</v>
      </c>
      <c r="D44" s="118" t="s">
        <v>107</v>
      </c>
      <c r="E44" s="61" t="s">
        <v>15</v>
      </c>
      <c r="F44" s="81">
        <v>5.47</v>
      </c>
      <c r="G44" s="62"/>
      <c r="H44" s="62"/>
      <c r="I44" s="62"/>
      <c r="J44" s="168"/>
    </row>
    <row r="45" spans="1:10" s="152" customFormat="1" ht="38.25" x14ac:dyDescent="0.2">
      <c r="A45" s="167" t="s">
        <v>108</v>
      </c>
      <c r="B45" s="113" t="s">
        <v>109</v>
      </c>
      <c r="C45" s="61" t="s">
        <v>10</v>
      </c>
      <c r="D45" s="118" t="s">
        <v>110</v>
      </c>
      <c r="E45" s="61" t="s">
        <v>15</v>
      </c>
      <c r="F45" s="81">
        <v>59.87</v>
      </c>
      <c r="G45" s="62"/>
      <c r="H45" s="62"/>
      <c r="I45" s="62"/>
      <c r="J45" s="168"/>
    </row>
    <row r="46" spans="1:10" s="152" customFormat="1" ht="38.25" x14ac:dyDescent="0.2">
      <c r="A46" s="167" t="s">
        <v>111</v>
      </c>
      <c r="B46" s="113" t="s">
        <v>112</v>
      </c>
      <c r="C46" s="61" t="s">
        <v>10</v>
      </c>
      <c r="D46" s="118" t="s">
        <v>113</v>
      </c>
      <c r="E46" s="61" t="s">
        <v>15</v>
      </c>
      <c r="F46" s="81">
        <v>362.33</v>
      </c>
      <c r="G46" s="62"/>
      <c r="H46" s="62"/>
      <c r="I46" s="62"/>
      <c r="J46" s="168"/>
    </row>
    <row r="47" spans="1:10" s="152" customFormat="1" ht="38.25" x14ac:dyDescent="0.2">
      <c r="A47" s="167" t="s">
        <v>114</v>
      </c>
      <c r="B47" s="113" t="s">
        <v>115</v>
      </c>
      <c r="C47" s="61" t="s">
        <v>10</v>
      </c>
      <c r="D47" s="118" t="s">
        <v>116</v>
      </c>
      <c r="E47" s="61" t="s">
        <v>15</v>
      </c>
      <c r="F47" s="81">
        <v>89.03</v>
      </c>
      <c r="G47" s="62"/>
      <c r="H47" s="62"/>
      <c r="I47" s="62"/>
      <c r="J47" s="168"/>
    </row>
    <row r="48" spans="1:10" s="152" customFormat="1" ht="51" x14ac:dyDescent="0.2">
      <c r="A48" s="167" t="s">
        <v>117</v>
      </c>
      <c r="B48" s="113">
        <v>92414</v>
      </c>
      <c r="C48" s="61" t="s">
        <v>10</v>
      </c>
      <c r="D48" s="118" t="s">
        <v>331</v>
      </c>
      <c r="E48" s="61" t="s">
        <v>12</v>
      </c>
      <c r="F48" s="81">
        <v>68.14</v>
      </c>
      <c r="G48" s="62"/>
      <c r="H48" s="62"/>
      <c r="I48" s="62"/>
      <c r="J48" s="168"/>
    </row>
    <row r="49" spans="1:10" s="152" customFormat="1" ht="38.25" x14ac:dyDescent="0.2">
      <c r="A49" s="169" t="s">
        <v>118</v>
      </c>
      <c r="B49" s="115">
        <v>92451</v>
      </c>
      <c r="C49" s="63" t="s">
        <v>10</v>
      </c>
      <c r="D49" s="120" t="s">
        <v>330</v>
      </c>
      <c r="E49" s="63" t="s">
        <v>12</v>
      </c>
      <c r="F49" s="82">
        <v>32.03</v>
      </c>
      <c r="G49" s="64"/>
      <c r="H49" s="64"/>
      <c r="I49" s="64"/>
      <c r="J49" s="170"/>
    </row>
    <row r="50" spans="1:10" x14ac:dyDescent="0.2">
      <c r="A50" s="165" t="s">
        <v>119</v>
      </c>
      <c r="B50" s="136"/>
      <c r="C50" s="131"/>
      <c r="D50" s="133" t="s">
        <v>120</v>
      </c>
      <c r="E50" s="131"/>
      <c r="F50" s="132"/>
      <c r="G50" s="136"/>
      <c r="H50" s="136"/>
      <c r="I50" s="134"/>
      <c r="J50" s="166"/>
    </row>
    <row r="51" spans="1:10" s="152" customFormat="1" ht="25.5" x14ac:dyDescent="0.2">
      <c r="A51" s="167" t="s">
        <v>121</v>
      </c>
      <c r="B51" s="113" t="s">
        <v>122</v>
      </c>
      <c r="C51" s="61" t="s">
        <v>10</v>
      </c>
      <c r="D51" s="118" t="s">
        <v>123</v>
      </c>
      <c r="E51" s="61" t="s">
        <v>12</v>
      </c>
      <c r="F51" s="81">
        <v>90</v>
      </c>
      <c r="G51" s="62"/>
      <c r="H51" s="62"/>
      <c r="I51" s="62"/>
      <c r="J51" s="168"/>
    </row>
    <row r="52" spans="1:10" s="152" customFormat="1" ht="38.25" x14ac:dyDescent="0.2">
      <c r="A52" s="167" t="s">
        <v>413</v>
      </c>
      <c r="B52" s="113" t="s">
        <v>124</v>
      </c>
      <c r="C52" s="61" t="s">
        <v>10</v>
      </c>
      <c r="D52" s="118" t="s">
        <v>125</v>
      </c>
      <c r="E52" s="61" t="s">
        <v>13</v>
      </c>
      <c r="F52" s="81">
        <v>13.5</v>
      </c>
      <c r="G52" s="62"/>
      <c r="H52" s="62"/>
      <c r="I52" s="62"/>
      <c r="J52" s="168"/>
    </row>
    <row r="53" spans="1:10" s="152" customFormat="1" ht="25.5" x14ac:dyDescent="0.2">
      <c r="A53" s="167" t="s">
        <v>414</v>
      </c>
      <c r="B53" s="113" t="s">
        <v>126</v>
      </c>
      <c r="C53" s="61" t="s">
        <v>65</v>
      </c>
      <c r="D53" s="118" t="s">
        <v>127</v>
      </c>
      <c r="E53" s="61" t="s">
        <v>128</v>
      </c>
      <c r="F53" s="81">
        <v>72.03</v>
      </c>
      <c r="G53" s="62"/>
      <c r="H53" s="62"/>
      <c r="I53" s="62"/>
      <c r="J53" s="168"/>
    </row>
    <row r="54" spans="1:10" s="152" customFormat="1" x14ac:dyDescent="0.2">
      <c r="A54" s="167" t="s">
        <v>415</v>
      </c>
      <c r="B54" s="113" t="s">
        <v>129</v>
      </c>
      <c r="C54" s="61" t="s">
        <v>65</v>
      </c>
      <c r="D54" s="118" t="s">
        <v>130</v>
      </c>
      <c r="E54" s="61" t="s">
        <v>128</v>
      </c>
      <c r="F54" s="81">
        <v>475.2</v>
      </c>
      <c r="G54" s="62"/>
      <c r="H54" s="62"/>
      <c r="I54" s="62"/>
      <c r="J54" s="168"/>
    </row>
    <row r="55" spans="1:10" s="152" customFormat="1" ht="25.5" x14ac:dyDescent="0.2">
      <c r="A55" s="167" t="s">
        <v>416</v>
      </c>
      <c r="B55" s="115" t="s">
        <v>131</v>
      </c>
      <c r="C55" s="63" t="s">
        <v>10</v>
      </c>
      <c r="D55" s="120" t="s">
        <v>132</v>
      </c>
      <c r="E55" s="63" t="s">
        <v>12</v>
      </c>
      <c r="F55" s="82">
        <v>90</v>
      </c>
      <c r="G55" s="64"/>
      <c r="H55" s="62"/>
      <c r="I55" s="62"/>
      <c r="J55" s="168"/>
    </row>
    <row r="56" spans="1:10" s="152" customFormat="1" ht="25.5" x14ac:dyDescent="0.2">
      <c r="A56" s="167" t="s">
        <v>412</v>
      </c>
      <c r="B56" s="109">
        <v>101500</v>
      </c>
      <c r="C56" s="125" t="s">
        <v>417</v>
      </c>
      <c r="D56" s="121" t="s">
        <v>418</v>
      </c>
      <c r="E56" s="88" t="s">
        <v>12</v>
      </c>
      <c r="F56" s="85">
        <v>90</v>
      </c>
      <c r="G56" s="86"/>
      <c r="H56" s="62"/>
      <c r="I56" s="62"/>
      <c r="J56" s="168"/>
    </row>
    <row r="57" spans="1:10" x14ac:dyDescent="0.2">
      <c r="A57" s="165" t="s">
        <v>133</v>
      </c>
      <c r="B57" s="136"/>
      <c r="C57" s="131"/>
      <c r="D57" s="133" t="s">
        <v>134</v>
      </c>
      <c r="E57" s="131"/>
      <c r="F57" s="132"/>
      <c r="G57" s="136"/>
      <c r="H57" s="136"/>
      <c r="I57" s="134"/>
      <c r="J57" s="166"/>
    </row>
    <row r="58" spans="1:10" s="152" customFormat="1" ht="51" x14ac:dyDescent="0.2">
      <c r="A58" s="167" t="s">
        <v>135</v>
      </c>
      <c r="B58" s="113" t="s">
        <v>136</v>
      </c>
      <c r="C58" s="61" t="s">
        <v>10</v>
      </c>
      <c r="D58" s="118" t="s">
        <v>137</v>
      </c>
      <c r="E58" s="61" t="s">
        <v>12</v>
      </c>
      <c r="F58" s="81">
        <v>12.295</v>
      </c>
      <c r="G58" s="62"/>
      <c r="H58" s="62"/>
      <c r="I58" s="62"/>
      <c r="J58" s="168"/>
    </row>
    <row r="59" spans="1:10" s="152" customFormat="1" ht="51" x14ac:dyDescent="0.2">
      <c r="A59" s="169" t="s">
        <v>138</v>
      </c>
      <c r="B59" s="115" t="s">
        <v>139</v>
      </c>
      <c r="C59" s="63" t="s">
        <v>10</v>
      </c>
      <c r="D59" s="120" t="s">
        <v>140</v>
      </c>
      <c r="E59" s="63" t="s">
        <v>12</v>
      </c>
      <c r="F59" s="82">
        <v>60.8</v>
      </c>
      <c r="G59" s="64"/>
      <c r="H59" s="64"/>
      <c r="I59" s="64"/>
      <c r="J59" s="170"/>
    </row>
    <row r="60" spans="1:10" x14ac:dyDescent="0.2">
      <c r="A60" s="165" t="s">
        <v>141</v>
      </c>
      <c r="B60" s="136"/>
      <c r="C60" s="131"/>
      <c r="D60" s="133" t="s">
        <v>142</v>
      </c>
      <c r="E60" s="131"/>
      <c r="F60" s="132"/>
      <c r="G60" s="136"/>
      <c r="H60" s="136"/>
      <c r="I60" s="134"/>
      <c r="J60" s="166"/>
    </row>
    <row r="61" spans="1:10" s="152" customFormat="1" ht="51" x14ac:dyDescent="0.2">
      <c r="A61" s="169" t="s">
        <v>143</v>
      </c>
      <c r="B61" s="115" t="s">
        <v>144</v>
      </c>
      <c r="C61" s="63" t="s">
        <v>10</v>
      </c>
      <c r="D61" s="120" t="s">
        <v>145</v>
      </c>
      <c r="E61" s="63" t="s">
        <v>12</v>
      </c>
      <c r="F61" s="82">
        <v>61.92</v>
      </c>
      <c r="G61" s="64"/>
      <c r="H61" s="64"/>
      <c r="I61" s="64"/>
      <c r="J61" s="170"/>
    </row>
    <row r="62" spans="1:10" x14ac:dyDescent="0.2">
      <c r="A62" s="165" t="s">
        <v>146</v>
      </c>
      <c r="B62" s="136"/>
      <c r="C62" s="131"/>
      <c r="D62" s="133" t="s">
        <v>147</v>
      </c>
      <c r="E62" s="131"/>
      <c r="F62" s="132"/>
      <c r="G62" s="136"/>
      <c r="H62" s="136"/>
      <c r="I62" s="134"/>
      <c r="J62" s="166"/>
    </row>
    <row r="63" spans="1:10" s="152" customFormat="1" ht="25.5" x14ac:dyDescent="0.2">
      <c r="A63" s="167" t="s">
        <v>148</v>
      </c>
      <c r="B63" s="113" t="s">
        <v>149</v>
      </c>
      <c r="C63" s="61" t="s">
        <v>10</v>
      </c>
      <c r="D63" s="118" t="s">
        <v>150</v>
      </c>
      <c r="E63" s="61" t="s">
        <v>12</v>
      </c>
      <c r="F63" s="81">
        <v>11.776</v>
      </c>
      <c r="G63" s="62"/>
      <c r="H63" s="62"/>
      <c r="I63" s="62"/>
      <c r="J63" s="168"/>
    </row>
    <row r="64" spans="1:10" s="152" customFormat="1" ht="38.25" x14ac:dyDescent="0.2">
      <c r="A64" s="167" t="s">
        <v>151</v>
      </c>
      <c r="B64" s="113" t="s">
        <v>152</v>
      </c>
      <c r="C64" s="61" t="s">
        <v>17</v>
      </c>
      <c r="D64" s="118" t="s">
        <v>153</v>
      </c>
      <c r="E64" s="61" t="s">
        <v>54</v>
      </c>
      <c r="F64" s="81">
        <v>2</v>
      </c>
      <c r="G64" s="62"/>
      <c r="H64" s="62"/>
      <c r="I64" s="62"/>
      <c r="J64" s="168"/>
    </row>
    <row r="65" spans="1:12" s="152" customFormat="1" ht="25.5" x14ac:dyDescent="0.2">
      <c r="A65" s="167" t="s">
        <v>154</v>
      </c>
      <c r="B65" s="113" t="s">
        <v>155</v>
      </c>
      <c r="C65" s="61" t="s">
        <v>17</v>
      </c>
      <c r="D65" s="118" t="s">
        <v>156</v>
      </c>
      <c r="E65" s="61" t="s">
        <v>54</v>
      </c>
      <c r="F65" s="81">
        <v>1</v>
      </c>
      <c r="G65" s="62"/>
      <c r="H65" s="62"/>
      <c r="I65" s="62"/>
      <c r="J65" s="168"/>
    </row>
    <row r="66" spans="1:12" s="152" customFormat="1" ht="25.5" x14ac:dyDescent="0.2">
      <c r="A66" s="167" t="s">
        <v>158</v>
      </c>
      <c r="B66" s="113" t="s">
        <v>159</v>
      </c>
      <c r="C66" s="61" t="s">
        <v>17</v>
      </c>
      <c r="D66" s="118" t="s">
        <v>160</v>
      </c>
      <c r="E66" s="61" t="s">
        <v>54</v>
      </c>
      <c r="F66" s="81">
        <v>1</v>
      </c>
      <c r="G66" s="62"/>
      <c r="H66" s="62"/>
      <c r="I66" s="62"/>
      <c r="J66" s="168"/>
    </row>
    <row r="67" spans="1:12" s="152" customFormat="1" ht="25.5" x14ac:dyDescent="0.2">
      <c r="A67" s="169" t="s">
        <v>161</v>
      </c>
      <c r="B67" s="115" t="s">
        <v>162</v>
      </c>
      <c r="C67" s="63" t="s">
        <v>17</v>
      </c>
      <c r="D67" s="120" t="s">
        <v>163</v>
      </c>
      <c r="E67" s="63" t="s">
        <v>54</v>
      </c>
      <c r="F67" s="82">
        <v>1</v>
      </c>
      <c r="G67" s="64"/>
      <c r="H67" s="64"/>
      <c r="I67" s="64"/>
      <c r="J67" s="170"/>
    </row>
    <row r="68" spans="1:12" x14ac:dyDescent="0.2">
      <c r="A68" s="165" t="s">
        <v>164</v>
      </c>
      <c r="B68" s="136"/>
      <c r="C68" s="131"/>
      <c r="D68" s="133" t="s">
        <v>165</v>
      </c>
      <c r="E68" s="131"/>
      <c r="F68" s="132"/>
      <c r="G68" s="136"/>
      <c r="H68" s="135"/>
      <c r="I68" s="134"/>
      <c r="J68" s="166"/>
      <c r="L68" s="2">
        <v>140688.95999999999</v>
      </c>
    </row>
    <row r="69" spans="1:12" x14ac:dyDescent="0.2">
      <c r="A69" s="171" t="s">
        <v>340</v>
      </c>
      <c r="B69" s="108" t="s">
        <v>334</v>
      </c>
      <c r="C69" s="101" t="s">
        <v>333</v>
      </c>
      <c r="D69" s="65" t="s">
        <v>335</v>
      </c>
      <c r="E69" s="101" t="s">
        <v>12</v>
      </c>
      <c r="F69" s="83">
        <v>27.52</v>
      </c>
      <c r="G69" s="108"/>
      <c r="H69" s="62"/>
      <c r="I69" s="66"/>
      <c r="J69" s="168"/>
    </row>
    <row r="70" spans="1:12" ht="38.25" x14ac:dyDescent="0.2">
      <c r="A70" s="171" t="s">
        <v>336</v>
      </c>
      <c r="B70" s="108">
        <v>98546</v>
      </c>
      <c r="C70" s="101" t="s">
        <v>10</v>
      </c>
      <c r="D70" s="65" t="s">
        <v>337</v>
      </c>
      <c r="E70" s="101" t="s">
        <v>12</v>
      </c>
      <c r="F70" s="83">
        <v>27.52</v>
      </c>
      <c r="G70" s="108"/>
      <c r="H70" s="62"/>
      <c r="I70" s="66"/>
      <c r="J70" s="168"/>
    </row>
    <row r="71" spans="1:12" ht="38.25" x14ac:dyDescent="0.2">
      <c r="A71" s="171" t="s">
        <v>339</v>
      </c>
      <c r="B71" s="108">
        <v>87755</v>
      </c>
      <c r="C71" s="101" t="s">
        <v>10</v>
      </c>
      <c r="D71" s="65" t="s">
        <v>338</v>
      </c>
      <c r="E71" s="101" t="s">
        <v>12</v>
      </c>
      <c r="F71" s="83">
        <v>27.52</v>
      </c>
      <c r="G71" s="108"/>
      <c r="H71" s="62"/>
      <c r="I71" s="66"/>
      <c r="J71" s="168"/>
    </row>
    <row r="72" spans="1:12" ht="25.5" x14ac:dyDescent="0.2">
      <c r="A72" s="171" t="s">
        <v>341</v>
      </c>
      <c r="B72" s="108" t="s">
        <v>473</v>
      </c>
      <c r="C72" s="101" t="s">
        <v>17</v>
      </c>
      <c r="D72" s="65" t="s">
        <v>478</v>
      </c>
      <c r="E72" s="101" t="s">
        <v>54</v>
      </c>
      <c r="F72" s="83">
        <v>1</v>
      </c>
      <c r="G72" s="160"/>
      <c r="H72" s="62"/>
      <c r="I72" s="66"/>
      <c r="J72" s="168"/>
    </row>
    <row r="73" spans="1:12" x14ac:dyDescent="0.2">
      <c r="A73" s="171" t="s">
        <v>434</v>
      </c>
      <c r="B73" s="138" t="s">
        <v>439</v>
      </c>
      <c r="C73" s="139" t="s">
        <v>10</v>
      </c>
      <c r="D73" s="140" t="s">
        <v>440</v>
      </c>
      <c r="E73" s="139" t="s">
        <v>12</v>
      </c>
      <c r="F73" s="83">
        <v>144.88</v>
      </c>
      <c r="G73" s="66"/>
      <c r="H73" s="62"/>
      <c r="I73" s="66"/>
      <c r="J73" s="168"/>
    </row>
    <row r="74" spans="1:12" ht="25.5" x14ac:dyDescent="0.2">
      <c r="A74" s="171" t="s">
        <v>435</v>
      </c>
      <c r="B74" s="138">
        <v>84038</v>
      </c>
      <c r="C74" s="139" t="s">
        <v>10</v>
      </c>
      <c r="D74" s="141" t="s">
        <v>447</v>
      </c>
      <c r="E74" s="139" t="s">
        <v>12</v>
      </c>
      <c r="F74" s="83">
        <v>144.88</v>
      </c>
      <c r="G74" s="66"/>
      <c r="H74" s="62"/>
      <c r="I74" s="66"/>
      <c r="J74" s="168"/>
    </row>
    <row r="75" spans="1:12" ht="38.25" x14ac:dyDescent="0.2">
      <c r="A75" s="171" t="s">
        <v>436</v>
      </c>
      <c r="B75" s="113">
        <v>94229</v>
      </c>
      <c r="C75" s="61" t="s">
        <v>10</v>
      </c>
      <c r="D75" s="118" t="s">
        <v>441</v>
      </c>
      <c r="E75" s="61" t="s">
        <v>14</v>
      </c>
      <c r="F75" s="113">
        <v>23.6</v>
      </c>
      <c r="G75" s="66"/>
      <c r="H75" s="62"/>
      <c r="I75" s="66"/>
      <c r="J75" s="168"/>
    </row>
    <row r="76" spans="1:12" ht="25.5" x14ac:dyDescent="0.2">
      <c r="A76" s="171" t="s">
        <v>437</v>
      </c>
      <c r="B76" s="113">
        <v>100327</v>
      </c>
      <c r="C76" s="61" t="s">
        <v>10</v>
      </c>
      <c r="D76" s="118" t="s">
        <v>442</v>
      </c>
      <c r="E76" s="61" t="s">
        <v>14</v>
      </c>
      <c r="F76" s="113">
        <v>64.5</v>
      </c>
      <c r="G76" s="66"/>
      <c r="H76" s="62"/>
      <c r="I76" s="66"/>
      <c r="J76" s="168"/>
    </row>
    <row r="77" spans="1:12" ht="51" x14ac:dyDescent="0.2">
      <c r="A77" s="171" t="s">
        <v>438</v>
      </c>
      <c r="B77" s="113">
        <v>91790</v>
      </c>
      <c r="C77" s="61" t="s">
        <v>10</v>
      </c>
      <c r="D77" s="118" t="s">
        <v>469</v>
      </c>
      <c r="E77" s="61" t="s">
        <v>14</v>
      </c>
      <c r="F77" s="113">
        <v>21.2</v>
      </c>
      <c r="G77" s="66"/>
      <c r="H77" s="62"/>
      <c r="I77" s="66"/>
      <c r="J77" s="168"/>
    </row>
    <row r="78" spans="1:12" s="152" customFormat="1" ht="25.5" x14ac:dyDescent="0.2">
      <c r="A78" s="171" t="s">
        <v>443</v>
      </c>
      <c r="B78" s="113" t="s">
        <v>480</v>
      </c>
      <c r="C78" s="61" t="s">
        <v>17</v>
      </c>
      <c r="D78" s="118" t="s">
        <v>479</v>
      </c>
      <c r="E78" s="61" t="s">
        <v>20</v>
      </c>
      <c r="F78" s="161">
        <v>1</v>
      </c>
      <c r="G78" s="66"/>
      <c r="H78" s="62"/>
      <c r="I78" s="66"/>
      <c r="J78" s="168"/>
    </row>
    <row r="79" spans="1:12" ht="25.5" x14ac:dyDescent="0.2">
      <c r="A79" s="171" t="s">
        <v>444</v>
      </c>
      <c r="B79" s="113" t="s">
        <v>470</v>
      </c>
      <c r="C79" s="61" t="s">
        <v>55</v>
      </c>
      <c r="D79" s="118" t="s">
        <v>446</v>
      </c>
      <c r="E79" s="61" t="s">
        <v>12</v>
      </c>
      <c r="F79" s="113">
        <v>50.73</v>
      </c>
      <c r="G79" s="66"/>
      <c r="H79" s="62"/>
      <c r="I79" s="66"/>
      <c r="J79" s="168"/>
    </row>
    <row r="80" spans="1:12" x14ac:dyDescent="0.2">
      <c r="A80" s="172" t="s">
        <v>445</v>
      </c>
      <c r="B80" s="142">
        <v>75889</v>
      </c>
      <c r="C80" s="143" t="s">
        <v>10</v>
      </c>
      <c r="D80" s="118" t="s">
        <v>474</v>
      </c>
      <c r="E80" s="143" t="s">
        <v>12</v>
      </c>
      <c r="F80" s="144">
        <v>144.88</v>
      </c>
      <c r="G80" s="67"/>
      <c r="H80" s="64"/>
      <c r="I80" s="67"/>
      <c r="J80" s="170"/>
    </row>
    <row r="81" spans="1:10" x14ac:dyDescent="0.2">
      <c r="A81" s="165" t="s">
        <v>166</v>
      </c>
      <c r="B81" s="136"/>
      <c r="C81" s="131"/>
      <c r="D81" s="133" t="s">
        <v>167</v>
      </c>
      <c r="E81" s="131"/>
      <c r="F81" s="132"/>
      <c r="G81" s="136"/>
      <c r="H81" s="136"/>
      <c r="I81" s="134"/>
      <c r="J81" s="166"/>
    </row>
    <row r="82" spans="1:10" s="152" customFormat="1" ht="25.5" x14ac:dyDescent="0.2">
      <c r="A82" s="167" t="s">
        <v>168</v>
      </c>
      <c r="B82" s="113" t="s">
        <v>169</v>
      </c>
      <c r="C82" s="61" t="s">
        <v>10</v>
      </c>
      <c r="D82" s="118" t="s">
        <v>327</v>
      </c>
      <c r="E82" s="61" t="s">
        <v>20</v>
      </c>
      <c r="F82" s="81">
        <v>2</v>
      </c>
      <c r="G82" s="62"/>
      <c r="H82" s="62"/>
      <c r="I82" s="62"/>
      <c r="J82" s="168"/>
    </row>
    <row r="83" spans="1:10" s="152" customFormat="1" ht="25.5" x14ac:dyDescent="0.2">
      <c r="A83" s="167" t="s">
        <v>170</v>
      </c>
      <c r="B83" s="113" t="s">
        <v>171</v>
      </c>
      <c r="C83" s="61" t="s">
        <v>10</v>
      </c>
      <c r="D83" s="118" t="s">
        <v>328</v>
      </c>
      <c r="E83" s="61" t="s">
        <v>20</v>
      </c>
      <c r="F83" s="81">
        <v>4</v>
      </c>
      <c r="G83" s="62"/>
      <c r="H83" s="62"/>
      <c r="I83" s="62"/>
      <c r="J83" s="168"/>
    </row>
    <row r="84" spans="1:10" s="152" customFormat="1" ht="38.25" x14ac:dyDescent="0.2">
      <c r="A84" s="167" t="s">
        <v>172</v>
      </c>
      <c r="B84" s="113" t="s">
        <v>173</v>
      </c>
      <c r="C84" s="61" t="s">
        <v>17</v>
      </c>
      <c r="D84" s="118" t="s">
        <v>174</v>
      </c>
      <c r="E84" s="61" t="s">
        <v>20</v>
      </c>
      <c r="F84" s="81">
        <v>1</v>
      </c>
      <c r="G84" s="62"/>
      <c r="H84" s="62"/>
      <c r="I84" s="62"/>
      <c r="J84" s="168"/>
    </row>
    <row r="85" spans="1:10" s="152" customFormat="1" ht="25.5" x14ac:dyDescent="0.2">
      <c r="A85" s="167" t="s">
        <v>175</v>
      </c>
      <c r="B85" s="113" t="s">
        <v>176</v>
      </c>
      <c r="C85" s="61" t="s">
        <v>10</v>
      </c>
      <c r="D85" s="118" t="s">
        <v>177</v>
      </c>
      <c r="E85" s="61" t="s">
        <v>20</v>
      </c>
      <c r="F85" s="81">
        <v>4</v>
      </c>
      <c r="G85" s="62"/>
      <c r="H85" s="62"/>
      <c r="I85" s="62"/>
      <c r="J85" s="168"/>
    </row>
    <row r="86" spans="1:10" s="152" customFormat="1" ht="25.5" x14ac:dyDescent="0.2">
      <c r="A86" s="167" t="s">
        <v>178</v>
      </c>
      <c r="B86" s="113" t="s">
        <v>179</v>
      </c>
      <c r="C86" s="61" t="s">
        <v>10</v>
      </c>
      <c r="D86" s="118" t="s">
        <v>180</v>
      </c>
      <c r="E86" s="61" t="s">
        <v>20</v>
      </c>
      <c r="F86" s="81">
        <v>1</v>
      </c>
      <c r="G86" s="62"/>
      <c r="H86" s="62"/>
      <c r="I86" s="62"/>
      <c r="J86" s="168"/>
    </row>
    <row r="87" spans="1:10" s="152" customFormat="1" ht="25.5" x14ac:dyDescent="0.2">
      <c r="A87" s="167" t="s">
        <v>181</v>
      </c>
      <c r="B87" s="113" t="s">
        <v>182</v>
      </c>
      <c r="C87" s="61" t="s">
        <v>10</v>
      </c>
      <c r="D87" s="118" t="s">
        <v>183</v>
      </c>
      <c r="E87" s="61" t="s">
        <v>20</v>
      </c>
      <c r="F87" s="81">
        <v>1</v>
      </c>
      <c r="G87" s="62"/>
      <c r="H87" s="62"/>
      <c r="I87" s="62"/>
      <c r="J87" s="168"/>
    </row>
    <row r="88" spans="1:10" s="152" customFormat="1" ht="25.5" x14ac:dyDescent="0.2">
      <c r="A88" s="167" t="s">
        <v>184</v>
      </c>
      <c r="B88" s="113" t="s">
        <v>185</v>
      </c>
      <c r="C88" s="61" t="s">
        <v>17</v>
      </c>
      <c r="D88" s="118" t="s">
        <v>186</v>
      </c>
      <c r="E88" s="61" t="s">
        <v>20</v>
      </c>
      <c r="F88" s="81">
        <v>1</v>
      </c>
      <c r="G88" s="62"/>
      <c r="H88" s="62"/>
      <c r="I88" s="62"/>
      <c r="J88" s="168"/>
    </row>
    <row r="89" spans="1:10" s="152" customFormat="1" ht="25.5" x14ac:dyDescent="0.2">
      <c r="A89" s="167" t="s">
        <v>187</v>
      </c>
      <c r="B89" s="113" t="s">
        <v>188</v>
      </c>
      <c r="C89" s="61" t="s">
        <v>10</v>
      </c>
      <c r="D89" s="118" t="s">
        <v>189</v>
      </c>
      <c r="E89" s="61" t="s">
        <v>14</v>
      </c>
      <c r="F89" s="81">
        <v>2.2000000000000002</v>
      </c>
      <c r="G89" s="62"/>
      <c r="H89" s="62"/>
      <c r="I89" s="62"/>
      <c r="J89" s="168"/>
    </row>
    <row r="90" spans="1:10" s="152" customFormat="1" ht="25.5" x14ac:dyDescent="0.2">
      <c r="A90" s="167" t="s">
        <v>190</v>
      </c>
      <c r="B90" s="113" t="s">
        <v>191</v>
      </c>
      <c r="C90" s="61" t="s">
        <v>10</v>
      </c>
      <c r="D90" s="118" t="s">
        <v>192</v>
      </c>
      <c r="E90" s="61" t="s">
        <v>20</v>
      </c>
      <c r="F90" s="81">
        <v>7</v>
      </c>
      <c r="G90" s="62"/>
      <c r="H90" s="62"/>
      <c r="I90" s="62"/>
      <c r="J90" s="168"/>
    </row>
    <row r="91" spans="1:10" s="152" customFormat="1" ht="25.5" x14ac:dyDescent="0.2">
      <c r="A91" s="167" t="s">
        <v>193</v>
      </c>
      <c r="B91" s="113" t="s">
        <v>460</v>
      </c>
      <c r="C91" s="61" t="s">
        <v>17</v>
      </c>
      <c r="D91" s="118" t="s">
        <v>461</v>
      </c>
      <c r="E91" s="61" t="s">
        <v>20</v>
      </c>
      <c r="F91" s="81">
        <v>2</v>
      </c>
      <c r="G91" s="62"/>
      <c r="H91" s="62"/>
      <c r="I91" s="62"/>
      <c r="J91" s="168"/>
    </row>
    <row r="92" spans="1:10" s="152" customFormat="1" x14ac:dyDescent="0.2">
      <c r="A92" s="167" t="s">
        <v>195</v>
      </c>
      <c r="B92" s="113" t="s">
        <v>196</v>
      </c>
      <c r="C92" s="61" t="s">
        <v>197</v>
      </c>
      <c r="D92" s="118" t="s">
        <v>198</v>
      </c>
      <c r="E92" s="61" t="s">
        <v>199</v>
      </c>
      <c r="F92" s="81">
        <v>5</v>
      </c>
      <c r="G92" s="62"/>
      <c r="H92" s="62"/>
      <c r="I92" s="62"/>
      <c r="J92" s="168"/>
    </row>
    <row r="93" spans="1:10" s="152" customFormat="1" x14ac:dyDescent="0.2">
      <c r="A93" s="167" t="s">
        <v>200</v>
      </c>
      <c r="B93" s="113" t="s">
        <v>463</v>
      </c>
      <c r="C93" s="61" t="s">
        <v>323</v>
      </c>
      <c r="D93" s="118" t="s">
        <v>462</v>
      </c>
      <c r="E93" s="61" t="s">
        <v>14</v>
      </c>
      <c r="F93" s="81">
        <v>4.75</v>
      </c>
      <c r="G93" s="62"/>
      <c r="H93" s="62"/>
      <c r="I93" s="62"/>
      <c r="J93" s="168"/>
    </row>
    <row r="94" spans="1:10" s="152" customFormat="1" x14ac:dyDescent="0.2">
      <c r="A94" s="167" t="s">
        <v>202</v>
      </c>
      <c r="B94" s="113" t="s">
        <v>464</v>
      </c>
      <c r="C94" s="61" t="s">
        <v>323</v>
      </c>
      <c r="D94" s="118" t="s">
        <v>465</v>
      </c>
      <c r="E94" s="61" t="s">
        <v>14</v>
      </c>
      <c r="F94" s="81">
        <v>2</v>
      </c>
      <c r="G94" s="62"/>
      <c r="H94" s="62"/>
      <c r="I94" s="62"/>
      <c r="J94" s="168"/>
    </row>
    <row r="95" spans="1:10" s="152" customFormat="1" x14ac:dyDescent="0.2">
      <c r="A95" s="167" t="s">
        <v>204</v>
      </c>
      <c r="B95" s="113" t="s">
        <v>466</v>
      </c>
      <c r="C95" s="61" t="s">
        <v>323</v>
      </c>
      <c r="D95" s="118" t="s">
        <v>467</v>
      </c>
      <c r="E95" s="61" t="s">
        <v>14</v>
      </c>
      <c r="F95" s="81">
        <v>75.7</v>
      </c>
      <c r="G95" s="62"/>
      <c r="H95" s="62"/>
      <c r="I95" s="62"/>
      <c r="J95" s="168"/>
    </row>
    <row r="96" spans="1:10" s="152" customFormat="1" ht="25.5" x14ac:dyDescent="0.2">
      <c r="A96" s="167" t="s">
        <v>206</v>
      </c>
      <c r="B96" s="113" t="s">
        <v>207</v>
      </c>
      <c r="C96" s="61" t="s">
        <v>17</v>
      </c>
      <c r="D96" s="118" t="s">
        <v>208</v>
      </c>
      <c r="E96" s="61" t="s">
        <v>54</v>
      </c>
      <c r="F96" s="81">
        <v>5</v>
      </c>
      <c r="G96" s="62"/>
      <c r="H96" s="62"/>
      <c r="I96" s="62"/>
      <c r="J96" s="168"/>
    </row>
    <row r="97" spans="1:10" s="152" customFormat="1" ht="51" x14ac:dyDescent="0.2">
      <c r="A97" s="167" t="s">
        <v>209</v>
      </c>
      <c r="B97" s="113" t="s">
        <v>210</v>
      </c>
      <c r="C97" s="61" t="s">
        <v>17</v>
      </c>
      <c r="D97" s="118" t="s">
        <v>211</v>
      </c>
      <c r="E97" s="61" t="s">
        <v>20</v>
      </c>
      <c r="F97" s="81">
        <v>2</v>
      </c>
      <c r="G97" s="62"/>
      <c r="H97" s="62"/>
      <c r="I97" s="62"/>
      <c r="J97" s="168"/>
    </row>
    <row r="98" spans="1:10" s="152" customFormat="1" ht="25.5" x14ac:dyDescent="0.2">
      <c r="A98" s="167" t="s">
        <v>212</v>
      </c>
      <c r="B98" s="113" t="s">
        <v>213</v>
      </c>
      <c r="C98" s="61" t="s">
        <v>10</v>
      </c>
      <c r="D98" s="118" t="s">
        <v>214</v>
      </c>
      <c r="E98" s="61" t="s">
        <v>20</v>
      </c>
      <c r="F98" s="81">
        <v>7</v>
      </c>
      <c r="G98" s="62"/>
      <c r="H98" s="62"/>
      <c r="I98" s="62"/>
      <c r="J98" s="168"/>
    </row>
    <row r="99" spans="1:10" s="152" customFormat="1" ht="25.5" x14ac:dyDescent="0.2">
      <c r="A99" s="167" t="s">
        <v>215</v>
      </c>
      <c r="B99" s="113" t="s">
        <v>216</v>
      </c>
      <c r="C99" s="61" t="s">
        <v>56</v>
      </c>
      <c r="D99" s="118" t="s">
        <v>217</v>
      </c>
      <c r="E99" s="61" t="s">
        <v>20</v>
      </c>
      <c r="F99" s="81">
        <v>14</v>
      </c>
      <c r="G99" s="62"/>
      <c r="H99" s="62"/>
      <c r="I99" s="62"/>
      <c r="J99" s="168"/>
    </row>
    <row r="100" spans="1:10" s="152" customFormat="1" ht="51" x14ac:dyDescent="0.2">
      <c r="A100" s="167" t="s">
        <v>218</v>
      </c>
      <c r="B100" s="113" t="s">
        <v>219</v>
      </c>
      <c r="C100" s="61" t="s">
        <v>17</v>
      </c>
      <c r="D100" s="118" t="s">
        <v>220</v>
      </c>
      <c r="E100" s="61" t="s">
        <v>20</v>
      </c>
      <c r="F100" s="81">
        <v>1</v>
      </c>
      <c r="G100" s="62"/>
      <c r="H100" s="62"/>
      <c r="I100" s="62"/>
      <c r="J100" s="168"/>
    </row>
    <row r="101" spans="1:10" s="152" customFormat="1" ht="51" x14ac:dyDescent="0.2">
      <c r="A101" s="167" t="s">
        <v>221</v>
      </c>
      <c r="B101" s="113" t="s">
        <v>222</v>
      </c>
      <c r="C101" s="61" t="s">
        <v>17</v>
      </c>
      <c r="D101" s="118" t="s">
        <v>223</v>
      </c>
      <c r="E101" s="61" t="s">
        <v>20</v>
      </c>
      <c r="F101" s="81">
        <v>1</v>
      </c>
      <c r="G101" s="62"/>
      <c r="H101" s="62"/>
      <c r="I101" s="62"/>
      <c r="J101" s="168"/>
    </row>
    <row r="102" spans="1:10" s="152" customFormat="1" ht="25.5" x14ac:dyDescent="0.2">
      <c r="A102" s="167" t="s">
        <v>224</v>
      </c>
      <c r="B102" s="113" t="s">
        <v>225</v>
      </c>
      <c r="C102" s="61" t="s">
        <v>10</v>
      </c>
      <c r="D102" s="118" t="s">
        <v>226</v>
      </c>
      <c r="E102" s="61" t="s">
        <v>20</v>
      </c>
      <c r="F102" s="81">
        <v>12</v>
      </c>
      <c r="G102" s="62"/>
      <c r="H102" s="62"/>
      <c r="I102" s="62"/>
      <c r="J102" s="168"/>
    </row>
    <row r="103" spans="1:10" s="152" customFormat="1" ht="25.5" x14ac:dyDescent="0.2">
      <c r="A103" s="167" t="s">
        <v>227</v>
      </c>
      <c r="B103" s="113" t="s">
        <v>228</v>
      </c>
      <c r="C103" s="61" t="s">
        <v>10</v>
      </c>
      <c r="D103" s="118" t="s">
        <v>229</v>
      </c>
      <c r="E103" s="61" t="s">
        <v>20</v>
      </c>
      <c r="F103" s="81">
        <v>6</v>
      </c>
      <c r="G103" s="62"/>
      <c r="H103" s="62"/>
      <c r="I103" s="62"/>
      <c r="J103" s="168"/>
    </row>
    <row r="104" spans="1:10" s="152" customFormat="1" ht="25.5" x14ac:dyDescent="0.2">
      <c r="A104" s="167" t="s">
        <v>230</v>
      </c>
      <c r="B104" s="113" t="s">
        <v>231</v>
      </c>
      <c r="C104" s="61" t="s">
        <v>17</v>
      </c>
      <c r="D104" s="118" t="s">
        <v>232</v>
      </c>
      <c r="E104" s="61" t="s">
        <v>54</v>
      </c>
      <c r="F104" s="81">
        <v>2</v>
      </c>
      <c r="G104" s="62"/>
      <c r="H104" s="62"/>
      <c r="I104" s="62"/>
      <c r="J104" s="168"/>
    </row>
    <row r="105" spans="1:10" s="152" customFormat="1" ht="38.25" x14ac:dyDescent="0.2">
      <c r="A105" s="167" t="s">
        <v>233</v>
      </c>
      <c r="B105" s="113" t="s">
        <v>234</v>
      </c>
      <c r="C105" s="61" t="s">
        <v>10</v>
      </c>
      <c r="D105" s="118" t="s">
        <v>235</v>
      </c>
      <c r="E105" s="61" t="s">
        <v>14</v>
      </c>
      <c r="F105" s="81">
        <v>253.2</v>
      </c>
      <c r="G105" s="62"/>
      <c r="H105" s="62"/>
      <c r="I105" s="62"/>
      <c r="J105" s="168"/>
    </row>
    <row r="106" spans="1:10" s="152" customFormat="1" ht="38.25" x14ac:dyDescent="0.2">
      <c r="A106" s="167" t="s">
        <v>236</v>
      </c>
      <c r="B106" s="113" t="s">
        <v>237</v>
      </c>
      <c r="C106" s="61" t="s">
        <v>17</v>
      </c>
      <c r="D106" s="118" t="s">
        <v>238</v>
      </c>
      <c r="E106" s="61" t="s">
        <v>14</v>
      </c>
      <c r="F106" s="81">
        <v>18</v>
      </c>
      <c r="G106" s="62"/>
      <c r="H106" s="62"/>
      <c r="I106" s="62"/>
      <c r="J106" s="168"/>
    </row>
    <row r="107" spans="1:10" s="152" customFormat="1" ht="25.5" x14ac:dyDescent="0.2">
      <c r="A107" s="167" t="s">
        <v>240</v>
      </c>
      <c r="B107" s="113" t="s">
        <v>241</v>
      </c>
      <c r="C107" s="61" t="s">
        <v>10</v>
      </c>
      <c r="D107" s="118" t="s">
        <v>242</v>
      </c>
      <c r="E107" s="61" t="s">
        <v>20</v>
      </c>
      <c r="F107" s="81">
        <v>19</v>
      </c>
      <c r="G107" s="62"/>
      <c r="H107" s="62"/>
      <c r="I107" s="62"/>
      <c r="J107" s="168"/>
    </row>
    <row r="108" spans="1:10" s="145" customFormat="1" ht="25.5" x14ac:dyDescent="0.2">
      <c r="A108" s="173" t="s">
        <v>243</v>
      </c>
      <c r="B108" s="146" t="s">
        <v>244</v>
      </c>
      <c r="C108" s="147" t="s">
        <v>10</v>
      </c>
      <c r="D108" s="148" t="s">
        <v>245</v>
      </c>
      <c r="E108" s="147" t="s">
        <v>20</v>
      </c>
      <c r="F108" s="149">
        <v>1</v>
      </c>
      <c r="G108" s="150"/>
      <c r="H108" s="150"/>
      <c r="I108" s="150"/>
      <c r="J108" s="174"/>
    </row>
    <row r="109" spans="1:10" s="145" customFormat="1" ht="38.25" x14ac:dyDescent="0.2">
      <c r="A109" s="173" t="s">
        <v>246</v>
      </c>
      <c r="B109" s="146" t="s">
        <v>247</v>
      </c>
      <c r="C109" s="147" t="s">
        <v>10</v>
      </c>
      <c r="D109" s="148" t="s">
        <v>248</v>
      </c>
      <c r="E109" s="147" t="s">
        <v>20</v>
      </c>
      <c r="F109" s="149">
        <v>4</v>
      </c>
      <c r="G109" s="150"/>
      <c r="H109" s="150"/>
      <c r="I109" s="150"/>
      <c r="J109" s="174"/>
    </row>
    <row r="110" spans="1:10" s="145" customFormat="1" ht="25.5" x14ac:dyDescent="0.2">
      <c r="A110" s="173" t="s">
        <v>249</v>
      </c>
      <c r="B110" s="146" t="s">
        <v>250</v>
      </c>
      <c r="C110" s="147" t="s">
        <v>17</v>
      </c>
      <c r="D110" s="148" t="s">
        <v>251</v>
      </c>
      <c r="E110" s="147" t="s">
        <v>54</v>
      </c>
      <c r="F110" s="149">
        <v>1</v>
      </c>
      <c r="G110" s="150"/>
      <c r="H110" s="150"/>
      <c r="I110" s="150"/>
      <c r="J110" s="174"/>
    </row>
    <row r="111" spans="1:10" s="152" customFormat="1" ht="25.5" x14ac:dyDescent="0.2">
      <c r="A111" s="167" t="s">
        <v>252</v>
      </c>
      <c r="B111" s="113" t="s">
        <v>253</v>
      </c>
      <c r="C111" s="61" t="s">
        <v>17</v>
      </c>
      <c r="D111" s="118" t="s">
        <v>254</v>
      </c>
      <c r="E111" s="61" t="s">
        <v>20</v>
      </c>
      <c r="F111" s="81">
        <v>1</v>
      </c>
      <c r="G111" s="62"/>
      <c r="H111" s="62"/>
      <c r="I111" s="62"/>
      <c r="J111" s="168"/>
    </row>
    <row r="112" spans="1:10" s="152" customFormat="1" ht="25.5" x14ac:dyDescent="0.2">
      <c r="A112" s="167" t="s">
        <v>255</v>
      </c>
      <c r="B112" s="113" t="s">
        <v>256</v>
      </c>
      <c r="C112" s="61" t="s">
        <v>56</v>
      </c>
      <c r="D112" s="118" t="s">
        <v>257</v>
      </c>
      <c r="E112" s="61" t="s">
        <v>20</v>
      </c>
      <c r="F112" s="81">
        <v>1</v>
      </c>
      <c r="G112" s="62"/>
      <c r="H112" s="62"/>
      <c r="I112" s="62"/>
      <c r="J112" s="168"/>
    </row>
    <row r="113" spans="1:10" s="152" customFormat="1" x14ac:dyDescent="0.2">
      <c r="A113" s="169" t="s">
        <v>258</v>
      </c>
      <c r="B113" s="115" t="s">
        <v>259</v>
      </c>
      <c r="C113" s="63" t="s">
        <v>17</v>
      </c>
      <c r="D113" s="120" t="s">
        <v>458</v>
      </c>
      <c r="E113" s="63" t="s">
        <v>54</v>
      </c>
      <c r="F113" s="82">
        <v>1</v>
      </c>
      <c r="G113" s="64"/>
      <c r="H113" s="64"/>
      <c r="I113" s="64"/>
      <c r="J113" s="170"/>
    </row>
    <row r="114" spans="1:10" x14ac:dyDescent="0.2">
      <c r="A114" s="165" t="s">
        <v>260</v>
      </c>
      <c r="B114" s="136"/>
      <c r="C114" s="131"/>
      <c r="D114" s="133" t="s">
        <v>261</v>
      </c>
      <c r="E114" s="131"/>
      <c r="F114" s="132"/>
      <c r="G114" s="136"/>
      <c r="H114" s="136"/>
      <c r="I114" s="134"/>
      <c r="J114" s="166"/>
    </row>
    <row r="115" spans="1:10" s="152" customFormat="1" ht="38.25" x14ac:dyDescent="0.2">
      <c r="A115" s="167" t="s">
        <v>262</v>
      </c>
      <c r="B115" s="113" t="s">
        <v>263</v>
      </c>
      <c r="C115" s="61" t="s">
        <v>10</v>
      </c>
      <c r="D115" s="118" t="s">
        <v>264</v>
      </c>
      <c r="E115" s="61" t="s">
        <v>12</v>
      </c>
      <c r="F115" s="81">
        <v>116.24</v>
      </c>
      <c r="G115" s="62"/>
      <c r="H115" s="62"/>
      <c r="I115" s="62"/>
      <c r="J115" s="168"/>
    </row>
    <row r="116" spans="1:10" s="152" customFormat="1" ht="51" x14ac:dyDescent="0.2">
      <c r="A116" s="167" t="s">
        <v>420</v>
      </c>
      <c r="B116" s="113">
        <v>87530</v>
      </c>
      <c r="C116" s="61" t="s">
        <v>10</v>
      </c>
      <c r="D116" s="118" t="s">
        <v>419</v>
      </c>
      <c r="E116" s="61" t="s">
        <v>12</v>
      </c>
      <c r="F116" s="81">
        <v>100.8122</v>
      </c>
      <c r="G116" s="62"/>
      <c r="H116" s="62"/>
      <c r="I116" s="62"/>
      <c r="J116" s="168"/>
    </row>
    <row r="117" spans="1:10" s="152" customFormat="1" ht="63.75" x14ac:dyDescent="0.2">
      <c r="A117" s="167" t="s">
        <v>421</v>
      </c>
      <c r="B117" s="113" t="s">
        <v>265</v>
      </c>
      <c r="C117" s="61" t="s">
        <v>10</v>
      </c>
      <c r="D117" s="118" t="s">
        <v>266</v>
      </c>
      <c r="E117" s="61" t="s">
        <v>12</v>
      </c>
      <c r="F117" s="81">
        <v>116.24</v>
      </c>
      <c r="G117" s="62"/>
      <c r="H117" s="62"/>
      <c r="I117" s="62"/>
      <c r="J117" s="168"/>
    </row>
    <row r="118" spans="1:10" s="152" customFormat="1" ht="51" x14ac:dyDescent="0.2">
      <c r="A118" s="167" t="s">
        <v>422</v>
      </c>
      <c r="B118" s="113" t="s">
        <v>267</v>
      </c>
      <c r="C118" s="61" t="s">
        <v>10</v>
      </c>
      <c r="D118" s="118" t="s">
        <v>268</v>
      </c>
      <c r="E118" s="61" t="s">
        <v>12</v>
      </c>
      <c r="F118" s="81">
        <v>10.5</v>
      </c>
      <c r="G118" s="62"/>
      <c r="H118" s="62"/>
      <c r="I118" s="62"/>
      <c r="J118" s="168"/>
    </row>
    <row r="119" spans="1:10" s="152" customFormat="1" ht="51" x14ac:dyDescent="0.2">
      <c r="A119" s="167" t="s">
        <v>423</v>
      </c>
      <c r="B119" s="113" t="s">
        <v>269</v>
      </c>
      <c r="C119" s="61" t="s">
        <v>10</v>
      </c>
      <c r="D119" s="118" t="s">
        <v>270</v>
      </c>
      <c r="E119" s="61" t="s">
        <v>12</v>
      </c>
      <c r="F119" s="81">
        <v>11</v>
      </c>
      <c r="G119" s="62"/>
      <c r="H119" s="62"/>
      <c r="I119" s="62"/>
      <c r="J119" s="168"/>
    </row>
    <row r="120" spans="1:10" s="152" customFormat="1" ht="38.25" x14ac:dyDescent="0.2">
      <c r="A120" s="167" t="s">
        <v>424</v>
      </c>
      <c r="B120" s="113" t="s">
        <v>271</v>
      </c>
      <c r="C120" s="61" t="s">
        <v>10</v>
      </c>
      <c r="D120" s="118" t="s">
        <v>272</v>
      </c>
      <c r="E120" s="61" t="s">
        <v>12</v>
      </c>
      <c r="F120" s="81">
        <v>31.37</v>
      </c>
      <c r="G120" s="62"/>
      <c r="H120" s="62"/>
      <c r="I120" s="62"/>
      <c r="J120" s="168"/>
    </row>
    <row r="121" spans="1:10" s="152" customFormat="1" ht="51" x14ac:dyDescent="0.2">
      <c r="A121" s="167" t="s">
        <v>425</v>
      </c>
      <c r="B121" s="113" t="s">
        <v>273</v>
      </c>
      <c r="C121" s="61" t="s">
        <v>10</v>
      </c>
      <c r="D121" s="118" t="s">
        <v>274</v>
      </c>
      <c r="E121" s="61" t="s">
        <v>12</v>
      </c>
      <c r="F121" s="81">
        <v>63.37</v>
      </c>
      <c r="G121" s="62"/>
      <c r="H121" s="62"/>
      <c r="I121" s="62"/>
      <c r="J121" s="168"/>
    </row>
    <row r="122" spans="1:10" s="152" customFormat="1" ht="38.25" x14ac:dyDescent="0.2">
      <c r="A122" s="167" t="s">
        <v>456</v>
      </c>
      <c r="B122" s="113">
        <v>87251</v>
      </c>
      <c r="C122" s="61" t="s">
        <v>10</v>
      </c>
      <c r="D122" s="118" t="s">
        <v>455</v>
      </c>
      <c r="E122" s="61" t="s">
        <v>12</v>
      </c>
      <c r="F122" s="81">
        <v>27.52</v>
      </c>
      <c r="G122" s="62"/>
      <c r="H122" s="62"/>
      <c r="I122" s="62"/>
      <c r="J122" s="168"/>
    </row>
    <row r="123" spans="1:10" s="152" customFormat="1" x14ac:dyDescent="0.2">
      <c r="A123" s="165" t="s">
        <v>275</v>
      </c>
      <c r="B123" s="136"/>
      <c r="C123" s="131"/>
      <c r="D123" s="133" t="s">
        <v>276</v>
      </c>
      <c r="E123" s="131"/>
      <c r="F123" s="132"/>
      <c r="G123" s="136"/>
      <c r="H123" s="136"/>
      <c r="I123" s="134"/>
      <c r="J123" s="166"/>
    </row>
    <row r="124" spans="1:10" s="152" customFormat="1" ht="25.5" x14ac:dyDescent="0.2">
      <c r="A124" s="167" t="s">
        <v>277</v>
      </c>
      <c r="B124" s="113" t="s">
        <v>278</v>
      </c>
      <c r="C124" s="61" t="s">
        <v>10</v>
      </c>
      <c r="D124" s="118" t="s">
        <v>279</v>
      </c>
      <c r="E124" s="61" t="s">
        <v>12</v>
      </c>
      <c r="F124" s="81">
        <v>86.28</v>
      </c>
      <c r="G124" s="62"/>
      <c r="H124" s="62"/>
      <c r="I124" s="62"/>
      <c r="J124" s="168"/>
    </row>
    <row r="125" spans="1:10" s="152" customFormat="1" ht="25.5" x14ac:dyDescent="0.2">
      <c r="A125" s="167" t="s">
        <v>280</v>
      </c>
      <c r="B125" s="113" t="s">
        <v>281</v>
      </c>
      <c r="C125" s="61" t="s">
        <v>10</v>
      </c>
      <c r="D125" s="118" t="s">
        <v>282</v>
      </c>
      <c r="E125" s="61" t="s">
        <v>12</v>
      </c>
      <c r="F125" s="81">
        <v>86.28</v>
      </c>
      <c r="G125" s="62"/>
      <c r="H125" s="62"/>
      <c r="I125" s="62"/>
      <c r="J125" s="168"/>
    </row>
    <row r="126" spans="1:10" s="152" customFormat="1" ht="25.5" x14ac:dyDescent="0.2">
      <c r="A126" s="167" t="s">
        <v>283</v>
      </c>
      <c r="B126" s="113" t="s">
        <v>284</v>
      </c>
      <c r="C126" s="61" t="s">
        <v>10</v>
      </c>
      <c r="D126" s="118" t="s">
        <v>285</v>
      </c>
      <c r="E126" s="61" t="s">
        <v>12</v>
      </c>
      <c r="F126" s="81">
        <v>138.83000000000001</v>
      </c>
      <c r="G126" s="62"/>
      <c r="H126" s="62"/>
      <c r="I126" s="62"/>
      <c r="J126" s="168"/>
    </row>
    <row r="127" spans="1:10" ht="25.5" x14ac:dyDescent="0.2">
      <c r="A127" s="175" t="s">
        <v>286</v>
      </c>
      <c r="B127" s="114" t="s">
        <v>287</v>
      </c>
      <c r="C127" s="89" t="s">
        <v>10</v>
      </c>
      <c r="D127" s="119" t="s">
        <v>288</v>
      </c>
      <c r="E127" s="89" t="s">
        <v>12</v>
      </c>
      <c r="F127" s="90">
        <v>27.52</v>
      </c>
      <c r="G127" s="87"/>
      <c r="H127" s="87"/>
      <c r="I127" s="87"/>
      <c r="J127" s="176"/>
    </row>
    <row r="128" spans="1:10" s="152" customFormat="1" x14ac:dyDescent="0.2">
      <c r="A128" s="165" t="s">
        <v>291</v>
      </c>
      <c r="B128" s="136"/>
      <c r="C128" s="131"/>
      <c r="D128" s="133" t="s">
        <v>292</v>
      </c>
      <c r="E128" s="131"/>
      <c r="F128" s="132"/>
      <c r="G128" s="136"/>
      <c r="H128" s="136"/>
      <c r="I128" s="134"/>
      <c r="J128" s="166"/>
    </row>
    <row r="129" spans="1:11" s="152" customFormat="1" ht="25.5" x14ac:dyDescent="0.2">
      <c r="A129" s="167" t="s">
        <v>293</v>
      </c>
      <c r="B129" s="113" t="s">
        <v>294</v>
      </c>
      <c r="C129" s="61" t="s">
        <v>10</v>
      </c>
      <c r="D129" s="118" t="s">
        <v>295</v>
      </c>
      <c r="E129" s="61" t="s">
        <v>13</v>
      </c>
      <c r="F129" s="81">
        <v>9.4700000000000006</v>
      </c>
      <c r="G129" s="62"/>
      <c r="H129" s="62"/>
      <c r="I129" s="62"/>
      <c r="J129" s="168"/>
    </row>
    <row r="130" spans="1:11" s="152" customFormat="1" x14ac:dyDescent="0.2">
      <c r="A130" s="167" t="s">
        <v>296</v>
      </c>
      <c r="B130" s="113" t="s">
        <v>297</v>
      </c>
      <c r="C130" s="61" t="s">
        <v>10</v>
      </c>
      <c r="D130" s="118" t="s">
        <v>475</v>
      </c>
      <c r="E130" s="61" t="s">
        <v>20</v>
      </c>
      <c r="F130" s="81">
        <v>2</v>
      </c>
      <c r="G130" s="62"/>
      <c r="H130" s="62"/>
      <c r="I130" s="62"/>
      <c r="J130" s="168"/>
    </row>
    <row r="131" spans="1:11" s="152" customFormat="1" x14ac:dyDescent="0.2">
      <c r="A131" s="167" t="s">
        <v>299</v>
      </c>
      <c r="B131" s="113" t="s">
        <v>300</v>
      </c>
      <c r="C131" s="61" t="s">
        <v>10</v>
      </c>
      <c r="D131" s="118" t="s">
        <v>301</v>
      </c>
      <c r="E131" s="61" t="s">
        <v>13</v>
      </c>
      <c r="F131" s="81">
        <v>7.46</v>
      </c>
      <c r="G131" s="62"/>
      <c r="H131" s="62"/>
      <c r="I131" s="62"/>
      <c r="J131" s="168"/>
    </row>
    <row r="132" spans="1:11" s="152" customFormat="1" ht="38.25" x14ac:dyDescent="0.2">
      <c r="A132" s="167" t="s">
        <v>302</v>
      </c>
      <c r="B132" s="113" t="s">
        <v>303</v>
      </c>
      <c r="C132" s="61" t="s">
        <v>10</v>
      </c>
      <c r="D132" s="118" t="s">
        <v>304</v>
      </c>
      <c r="E132" s="61" t="s">
        <v>20</v>
      </c>
      <c r="F132" s="81">
        <v>2</v>
      </c>
      <c r="G132" s="62"/>
      <c r="H132" s="62"/>
      <c r="I132" s="62"/>
      <c r="J132" s="168"/>
    </row>
    <row r="133" spans="1:11" s="152" customFormat="1" ht="38.25" x14ac:dyDescent="0.2">
      <c r="A133" s="167" t="s">
        <v>305</v>
      </c>
      <c r="B133" s="113" t="s">
        <v>306</v>
      </c>
      <c r="C133" s="61" t="s">
        <v>10</v>
      </c>
      <c r="D133" s="118" t="s">
        <v>307</v>
      </c>
      <c r="E133" s="61" t="s">
        <v>20</v>
      </c>
      <c r="F133" s="81">
        <v>5</v>
      </c>
      <c r="G133" s="62"/>
      <c r="H133" s="62"/>
      <c r="I133" s="62"/>
      <c r="J133" s="168"/>
    </row>
    <row r="134" spans="1:11" s="152" customFormat="1" ht="38.25" x14ac:dyDescent="0.2">
      <c r="A134" s="167" t="s">
        <v>308</v>
      </c>
      <c r="B134" s="113" t="s">
        <v>309</v>
      </c>
      <c r="C134" s="61" t="s">
        <v>10</v>
      </c>
      <c r="D134" s="118" t="s">
        <v>310</v>
      </c>
      <c r="E134" s="61" t="s">
        <v>20</v>
      </c>
      <c r="F134" s="81">
        <v>2</v>
      </c>
      <c r="G134" s="62"/>
      <c r="H134" s="62"/>
      <c r="I134" s="62"/>
      <c r="J134" s="168"/>
    </row>
    <row r="135" spans="1:11" s="152" customFormat="1" ht="25.5" x14ac:dyDescent="0.2">
      <c r="A135" s="167" t="s">
        <v>311</v>
      </c>
      <c r="B135" s="113" t="s">
        <v>312</v>
      </c>
      <c r="C135" s="61" t="s">
        <v>17</v>
      </c>
      <c r="D135" s="118" t="s">
        <v>313</v>
      </c>
      <c r="E135" s="61" t="s">
        <v>14</v>
      </c>
      <c r="F135" s="81">
        <v>25.4</v>
      </c>
      <c r="G135" s="62"/>
      <c r="H135" s="62"/>
      <c r="I135" s="62"/>
      <c r="J135" s="168"/>
    </row>
    <row r="136" spans="1:11" s="152" customFormat="1" ht="25.5" x14ac:dyDescent="0.2">
      <c r="A136" s="167" t="s">
        <v>314</v>
      </c>
      <c r="B136" s="113" t="s">
        <v>315</v>
      </c>
      <c r="C136" s="61" t="s">
        <v>10</v>
      </c>
      <c r="D136" s="118" t="s">
        <v>316</v>
      </c>
      <c r="E136" s="61" t="s">
        <v>14</v>
      </c>
      <c r="F136" s="81">
        <v>8.68</v>
      </c>
      <c r="G136" s="62"/>
      <c r="H136" s="62"/>
      <c r="I136" s="62"/>
      <c r="J136" s="168"/>
    </row>
    <row r="137" spans="1:11" s="152" customFormat="1" ht="38.25" x14ac:dyDescent="0.2">
      <c r="A137" s="169" t="s">
        <v>317</v>
      </c>
      <c r="B137" s="115" t="s">
        <v>318</v>
      </c>
      <c r="C137" s="63" t="s">
        <v>10</v>
      </c>
      <c r="D137" s="120" t="s">
        <v>319</v>
      </c>
      <c r="E137" s="63" t="s">
        <v>14</v>
      </c>
      <c r="F137" s="82">
        <v>16</v>
      </c>
      <c r="G137" s="64"/>
      <c r="H137" s="64"/>
      <c r="I137" s="64"/>
      <c r="J137" s="170"/>
    </row>
    <row r="138" spans="1:11" s="152" customFormat="1" x14ac:dyDescent="0.2">
      <c r="A138" s="165">
        <v>15</v>
      </c>
      <c r="B138" s="136"/>
      <c r="C138" s="131"/>
      <c r="D138" s="133" t="s">
        <v>393</v>
      </c>
      <c r="E138" s="131"/>
      <c r="F138" s="132"/>
      <c r="G138" s="136"/>
      <c r="H138" s="135"/>
      <c r="I138" s="134"/>
      <c r="J138" s="166"/>
    </row>
    <row r="139" spans="1:11" s="152" customFormat="1" x14ac:dyDescent="0.2">
      <c r="A139" s="171" t="s">
        <v>392</v>
      </c>
      <c r="B139" s="108">
        <v>10709</v>
      </c>
      <c r="C139" s="101" t="s">
        <v>157</v>
      </c>
      <c r="D139" s="65" t="s">
        <v>477</v>
      </c>
      <c r="E139" s="101" t="s">
        <v>12</v>
      </c>
      <c r="F139" s="83">
        <f>TRUNC(2.5*0.75,20)</f>
        <v>1.875</v>
      </c>
      <c r="G139" s="66"/>
      <c r="H139" s="62"/>
      <c r="I139" s="66"/>
      <c r="J139" s="168"/>
    </row>
    <row r="140" spans="1:11" s="152" customFormat="1" x14ac:dyDescent="0.2">
      <c r="A140" s="171" t="s">
        <v>394</v>
      </c>
      <c r="B140" s="108">
        <v>10710</v>
      </c>
      <c r="C140" s="101" t="s">
        <v>157</v>
      </c>
      <c r="D140" s="65" t="s">
        <v>399</v>
      </c>
      <c r="E140" s="101" t="s">
        <v>12</v>
      </c>
      <c r="F140" s="83">
        <f>1.88</f>
        <v>1.88</v>
      </c>
      <c r="G140" s="66"/>
      <c r="H140" s="62"/>
      <c r="I140" s="66"/>
      <c r="J140" s="168"/>
    </row>
    <row r="141" spans="1:11" x14ac:dyDescent="0.2">
      <c r="A141" s="172" t="s">
        <v>398</v>
      </c>
      <c r="B141" s="115" t="s">
        <v>289</v>
      </c>
      <c r="C141" s="63" t="s">
        <v>65</v>
      </c>
      <c r="D141" s="130" t="s">
        <v>459</v>
      </c>
      <c r="E141" s="63" t="s">
        <v>54</v>
      </c>
      <c r="F141" s="82">
        <v>1</v>
      </c>
      <c r="G141" s="64"/>
      <c r="H141" s="64"/>
      <c r="I141" s="64"/>
      <c r="J141" s="170"/>
    </row>
    <row r="142" spans="1:11" s="152" customFormat="1" x14ac:dyDescent="0.2">
      <c r="A142" s="165">
        <v>16</v>
      </c>
      <c r="B142" s="136"/>
      <c r="C142" s="131"/>
      <c r="D142" s="133" t="s">
        <v>320</v>
      </c>
      <c r="E142" s="131"/>
      <c r="F142" s="132"/>
      <c r="G142" s="136"/>
      <c r="H142" s="136"/>
      <c r="I142" s="134"/>
      <c r="J142" s="166"/>
    </row>
    <row r="143" spans="1:11" s="152" customFormat="1" ht="25.5" x14ac:dyDescent="0.2">
      <c r="A143" s="167" t="s">
        <v>390</v>
      </c>
      <c r="B143" s="113" t="s">
        <v>321</v>
      </c>
      <c r="C143" s="61" t="s">
        <v>17</v>
      </c>
      <c r="D143" s="118" t="s">
        <v>322</v>
      </c>
      <c r="E143" s="61" t="s">
        <v>12</v>
      </c>
      <c r="F143" s="81">
        <v>260</v>
      </c>
      <c r="G143" s="62"/>
      <c r="H143" s="62"/>
      <c r="I143" s="62"/>
      <c r="J143" s="168"/>
      <c r="K143" s="152">
        <v>260</v>
      </c>
    </row>
    <row r="144" spans="1:11" s="152" customFormat="1" x14ac:dyDescent="0.2">
      <c r="A144" s="175" t="s">
        <v>391</v>
      </c>
      <c r="B144" s="114" t="s">
        <v>471</v>
      </c>
      <c r="C144" s="89" t="s">
        <v>17</v>
      </c>
      <c r="D144" s="119" t="s">
        <v>472</v>
      </c>
      <c r="E144" s="89" t="s">
        <v>54</v>
      </c>
      <c r="F144" s="90">
        <v>1</v>
      </c>
      <c r="G144" s="87"/>
      <c r="H144" s="87"/>
      <c r="I144" s="87"/>
      <c r="J144" s="170"/>
      <c r="K144" s="102"/>
    </row>
    <row r="145" spans="1:12" s="152" customFormat="1" ht="28.5" customHeight="1" thickBot="1" x14ac:dyDescent="0.25">
      <c r="A145" s="281" t="s">
        <v>324</v>
      </c>
      <c r="B145" s="282"/>
      <c r="C145" s="282"/>
      <c r="D145" s="282"/>
      <c r="E145" s="282"/>
      <c r="F145" s="282"/>
      <c r="G145" s="282"/>
      <c r="H145" s="282"/>
      <c r="I145" s="283"/>
      <c r="J145" s="177"/>
      <c r="L145" s="159">
        <v>512517.72</v>
      </c>
    </row>
    <row r="146" spans="1:12" x14ac:dyDescent="0.2">
      <c r="A146" s="126"/>
      <c r="B146" s="116"/>
      <c r="C146" s="126"/>
      <c r="D146" s="152"/>
      <c r="E146" s="152"/>
      <c r="F146" s="79"/>
      <c r="G146" s="152"/>
      <c r="H146" s="152"/>
      <c r="I146" s="152"/>
      <c r="J146" s="152"/>
    </row>
  </sheetData>
  <mergeCells count="4">
    <mergeCell ref="F1:G1"/>
    <mergeCell ref="F2:G2"/>
    <mergeCell ref="A4:J4"/>
    <mergeCell ref="A145:I145"/>
  </mergeCells>
  <pageMargins left="0.51181102362204722" right="0.51181102362204722" top="1.03" bottom="0.55118110236220474" header="0.51181102362204722" footer="0.31496062992125984"/>
  <pageSetup paperSize="9" scale="80" fitToHeight="0" orientation="landscape" r:id="rId1"/>
  <headerFooter>
    <oddHeader xml:space="preserve">&amp;L </oddHeader>
    <oddFooter>&amp;L &amp;P/&amp;N&amp;R&amp;A</oddFooter>
  </headerFooter>
  <rowBreaks count="8" manualBreakCount="8">
    <brk id="24" max="9" man="1"/>
    <brk id="40" max="9" man="1"/>
    <brk id="56" max="9" man="1"/>
    <brk id="74" max="9" man="1"/>
    <brk id="93" max="9" man="1"/>
    <brk id="109" max="9" man="1"/>
    <brk id="122" max="9" man="1"/>
    <brk id="137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view="pageBreakPreview" zoomScale="115" zoomScaleNormal="70" zoomScaleSheetLayoutView="115" workbookViewId="0">
      <selection activeCell="M9" sqref="M9"/>
    </sheetView>
  </sheetViews>
  <sheetFormatPr defaultRowHeight="15" x14ac:dyDescent="0.2"/>
  <cols>
    <col min="1" max="1" width="3.25" style="180" customWidth="1"/>
    <col min="2" max="2" width="6.5" style="180" customWidth="1"/>
    <col min="3" max="3" width="44.375" style="180" customWidth="1"/>
    <col min="4" max="5" width="9" style="180"/>
    <col min="6" max="6" width="22" style="180" customWidth="1"/>
    <col min="7" max="7" width="11.125" style="181" customWidth="1"/>
    <col min="8" max="8" width="5.5" style="180" customWidth="1"/>
    <col min="9" max="9" width="8.625" style="182" customWidth="1"/>
    <col min="10" max="10" width="8.625" style="183" customWidth="1"/>
    <col min="11" max="11" width="3.25" style="180" customWidth="1"/>
    <col min="12" max="16384" width="9" style="180"/>
  </cols>
  <sheetData>
    <row r="1" spans="1:11" ht="9.9499999999999993" customHeight="1" x14ac:dyDescent="0.2"/>
    <row r="2" spans="1:11" ht="9.9499999999999993" customHeight="1" x14ac:dyDescent="0.2">
      <c r="A2" s="184"/>
      <c r="B2" s="8"/>
      <c r="C2" s="290"/>
      <c r="D2" s="290"/>
      <c r="E2" s="291" t="s">
        <v>484</v>
      </c>
      <c r="F2" s="291"/>
      <c r="G2" s="291"/>
      <c r="H2" s="291"/>
      <c r="I2" s="291"/>
      <c r="J2" s="291"/>
    </row>
    <row r="3" spans="1:11" ht="15" customHeight="1" x14ac:dyDescent="0.2">
      <c r="A3" s="184"/>
      <c r="B3" s="8"/>
      <c r="C3" s="292"/>
      <c r="D3" s="292"/>
      <c r="E3" s="293" t="str">
        <f>Dados!B1</f>
        <v>Reforma e ampliação da Central e Praça de Resíduos, localizada na Área Primária, no Porto do Itaqui em São Luís – MA</v>
      </c>
      <c r="F3" s="293"/>
      <c r="G3" s="293"/>
      <c r="H3" s="293"/>
      <c r="I3" s="293"/>
      <c r="J3" s="293"/>
    </row>
    <row r="4" spans="1:11" ht="15" customHeight="1" x14ac:dyDescent="0.2">
      <c r="A4" s="184"/>
      <c r="B4" s="8"/>
      <c r="C4" s="292"/>
      <c r="D4" s="292"/>
      <c r="E4" s="293"/>
      <c r="F4" s="293"/>
      <c r="G4" s="293"/>
      <c r="H4" s="293"/>
      <c r="I4" s="293"/>
      <c r="J4" s="293"/>
    </row>
    <row r="5" spans="1:11" ht="24" customHeight="1" x14ac:dyDescent="0.2">
      <c r="A5" s="184"/>
      <c r="B5" s="8"/>
      <c r="C5" s="294"/>
      <c r="D5" s="294"/>
      <c r="E5" s="185" t="s">
        <v>343</v>
      </c>
      <c r="F5" s="186"/>
      <c r="G5" s="185" t="s">
        <v>344</v>
      </c>
      <c r="H5" s="187"/>
      <c r="I5" s="185" t="s">
        <v>345</v>
      </c>
      <c r="J5" s="13"/>
    </row>
    <row r="6" spans="1:11" ht="9.9499999999999993" customHeight="1" x14ac:dyDescent="0.2">
      <c r="A6" s="184"/>
      <c r="B6" s="8"/>
      <c r="C6" s="14"/>
      <c r="D6" s="15"/>
      <c r="E6" s="188" t="str">
        <f>Dados!B4</f>
        <v>2019.14-PO-GER-1111-0001-R00</v>
      </c>
      <c r="F6" s="16"/>
      <c r="G6" s="17"/>
      <c r="H6" s="18"/>
      <c r="I6" s="19"/>
      <c r="J6" s="20"/>
    </row>
    <row r="7" spans="1:11" ht="24.95" customHeight="1" x14ac:dyDescent="0.2">
      <c r="A7" s="189"/>
      <c r="B7" s="289" t="s">
        <v>485</v>
      </c>
      <c r="C7" s="289"/>
      <c r="D7" s="289"/>
      <c r="E7" s="289"/>
      <c r="F7" s="289"/>
      <c r="G7" s="289"/>
      <c r="H7" s="289"/>
      <c r="I7" s="289"/>
      <c r="J7" s="289"/>
      <c r="K7" s="189"/>
    </row>
    <row r="8" spans="1:11" ht="9.9499999999999993" customHeight="1" x14ac:dyDescent="0.2">
      <c r="A8" s="190"/>
      <c r="B8" s="190"/>
      <c r="C8" s="190"/>
      <c r="D8" s="190"/>
      <c r="E8" s="190"/>
      <c r="F8" s="190"/>
      <c r="G8" s="190"/>
      <c r="H8" s="190"/>
      <c r="I8" s="191"/>
      <c r="J8" s="192"/>
      <c r="K8" s="190"/>
    </row>
    <row r="10" spans="1:11" x14ac:dyDescent="0.2">
      <c r="B10" s="193" t="s">
        <v>349</v>
      </c>
      <c r="C10" s="284" t="s">
        <v>486</v>
      </c>
      <c r="D10" s="284"/>
      <c r="E10" s="284"/>
      <c r="F10" s="284"/>
      <c r="G10" s="284"/>
      <c r="H10" s="194"/>
      <c r="I10" s="195"/>
      <c r="J10" s="196"/>
    </row>
    <row r="11" spans="1:11" ht="15" customHeight="1" thickBot="1" x14ac:dyDescent="0.25">
      <c r="B11" s="197" t="s">
        <v>346</v>
      </c>
      <c r="C11" s="197" t="s">
        <v>487</v>
      </c>
      <c r="D11" s="197" t="s">
        <v>488</v>
      </c>
      <c r="E11" s="197" t="s">
        <v>489</v>
      </c>
      <c r="F11" s="198" t="s">
        <v>490</v>
      </c>
      <c r="G11" s="198" t="s">
        <v>491</v>
      </c>
      <c r="H11" s="199" t="s">
        <v>348</v>
      </c>
      <c r="I11" s="285"/>
      <c r="J11" s="286"/>
    </row>
    <row r="12" spans="1:11" ht="20.100000000000001" customHeight="1" thickTop="1" x14ac:dyDescent="0.2">
      <c r="B12" s="200" t="s">
        <v>349</v>
      </c>
      <c r="C12" s="201" t="s">
        <v>492</v>
      </c>
      <c r="D12" s="202" t="s">
        <v>488</v>
      </c>
      <c r="E12" s="203"/>
      <c r="F12" s="203"/>
      <c r="G12" s="204"/>
      <c r="H12" s="205"/>
      <c r="I12" s="206"/>
      <c r="J12" s="207"/>
    </row>
    <row r="13" spans="1:11" x14ac:dyDescent="0.2">
      <c r="B13" s="208" t="s">
        <v>493</v>
      </c>
      <c r="C13" s="209" t="s">
        <v>494</v>
      </c>
      <c r="D13" s="210"/>
      <c r="E13" s="211"/>
      <c r="F13" s="212"/>
      <c r="G13" s="213"/>
      <c r="H13" s="214"/>
      <c r="I13" s="215"/>
      <c r="J13" s="216"/>
    </row>
    <row r="14" spans="1:11" x14ac:dyDescent="0.2">
      <c r="B14" s="208" t="s">
        <v>495</v>
      </c>
      <c r="C14" s="209" t="s">
        <v>496</v>
      </c>
      <c r="D14" s="210"/>
      <c r="E14" s="211"/>
      <c r="F14" s="212"/>
      <c r="G14" s="213"/>
      <c r="H14" s="214"/>
      <c r="I14" s="215"/>
      <c r="J14" s="216"/>
    </row>
    <row r="15" spans="1:11" x14ac:dyDescent="0.2">
      <c r="B15" s="208" t="s">
        <v>497</v>
      </c>
      <c r="C15" s="209"/>
      <c r="D15" s="210"/>
      <c r="E15" s="211"/>
      <c r="F15" s="212"/>
      <c r="G15" s="213"/>
      <c r="H15" s="214"/>
      <c r="I15" s="215"/>
      <c r="J15" s="216"/>
    </row>
    <row r="16" spans="1:11" x14ac:dyDescent="0.2">
      <c r="B16" s="208" t="s">
        <v>498</v>
      </c>
      <c r="C16" s="209"/>
      <c r="D16" s="210"/>
      <c r="E16" s="211"/>
      <c r="F16" s="212"/>
      <c r="G16" s="213"/>
      <c r="H16" s="214"/>
      <c r="I16" s="215"/>
      <c r="J16" s="216"/>
    </row>
    <row r="17" spans="2:10" x14ac:dyDescent="0.2">
      <c r="B17" s="287"/>
      <c r="C17" s="287"/>
      <c r="D17" s="287"/>
      <c r="E17" s="287"/>
      <c r="F17" s="287"/>
      <c r="G17" s="217"/>
      <c r="H17" s="218"/>
      <c r="I17" s="218"/>
      <c r="J17" s="219"/>
    </row>
    <row r="18" spans="2:10" x14ac:dyDescent="0.2">
      <c r="B18" s="220"/>
      <c r="C18" s="220"/>
      <c r="D18" s="220"/>
      <c r="E18" s="220"/>
      <c r="F18" s="220"/>
      <c r="G18" s="217"/>
      <c r="H18" s="221"/>
      <c r="I18" s="221"/>
      <c r="J18" s="222"/>
    </row>
    <row r="19" spans="2:10" ht="20.100000000000001" customHeight="1" x14ac:dyDescent="0.2">
      <c r="B19" s="223" t="s">
        <v>351</v>
      </c>
      <c r="C19" s="224" t="s">
        <v>499</v>
      </c>
      <c r="D19" s="224"/>
      <c r="E19" s="224"/>
      <c r="F19" s="224"/>
      <c r="G19" s="225">
        <f>SUM(G20:G21)</f>
        <v>0</v>
      </c>
      <c r="H19" s="224"/>
      <c r="I19" s="224"/>
      <c r="J19" s="224"/>
    </row>
    <row r="20" spans="2:10" x14ac:dyDescent="0.2">
      <c r="B20" s="208" t="s">
        <v>500</v>
      </c>
      <c r="C20" s="209"/>
      <c r="D20" s="210"/>
      <c r="E20" s="211"/>
      <c r="F20" s="212"/>
      <c r="G20" s="213"/>
      <c r="H20" s="214"/>
      <c r="I20" s="215"/>
      <c r="J20" s="216"/>
    </row>
    <row r="21" spans="2:10" x14ac:dyDescent="0.2">
      <c r="B21" s="208" t="s">
        <v>501</v>
      </c>
      <c r="C21" s="209"/>
      <c r="D21" s="210"/>
      <c r="E21" s="211"/>
      <c r="F21" s="212"/>
      <c r="G21" s="213"/>
      <c r="H21" s="214"/>
      <c r="I21" s="215"/>
      <c r="J21" s="216"/>
    </row>
    <row r="22" spans="2:10" x14ac:dyDescent="0.2">
      <c r="B22" s="287"/>
      <c r="C22" s="287"/>
      <c r="D22" s="287"/>
      <c r="E22" s="287"/>
      <c r="F22" s="287"/>
      <c r="G22" s="217"/>
      <c r="H22" s="218"/>
      <c r="I22" s="218"/>
      <c r="J22" s="219"/>
    </row>
    <row r="23" spans="2:10" x14ac:dyDescent="0.2">
      <c r="B23" s="288"/>
      <c r="C23" s="288"/>
      <c r="D23" s="288"/>
      <c r="E23" s="288"/>
      <c r="F23" s="288"/>
      <c r="G23" s="288"/>
      <c r="H23" s="288"/>
      <c r="I23" s="288"/>
      <c r="J23" s="288"/>
    </row>
    <row r="24" spans="2:10" x14ac:dyDescent="0.2">
      <c r="B24" s="223" t="s">
        <v>353</v>
      </c>
      <c r="C24" s="224" t="s">
        <v>502</v>
      </c>
      <c r="D24" s="224"/>
      <c r="E24" s="224"/>
      <c r="F24" s="224"/>
      <c r="G24" s="225">
        <f>SUM(G25:G26)</f>
        <v>0</v>
      </c>
      <c r="H24" s="224"/>
      <c r="I24" s="224"/>
      <c r="J24" s="224"/>
    </row>
    <row r="25" spans="2:10" x14ac:dyDescent="0.2">
      <c r="B25" s="208" t="s">
        <v>355</v>
      </c>
      <c r="C25" s="209"/>
      <c r="D25" s="210"/>
      <c r="E25" s="211"/>
      <c r="F25" s="212"/>
      <c r="G25" s="213"/>
      <c r="H25" s="214"/>
      <c r="I25" s="215"/>
      <c r="J25" s="216"/>
    </row>
    <row r="26" spans="2:10" x14ac:dyDescent="0.2">
      <c r="B26" s="208" t="s">
        <v>357</v>
      </c>
      <c r="C26" s="209"/>
      <c r="D26" s="210"/>
      <c r="E26" s="211"/>
      <c r="F26" s="212"/>
      <c r="G26" s="213"/>
      <c r="H26" s="214"/>
      <c r="I26" s="215"/>
      <c r="J26" s="216"/>
    </row>
    <row r="27" spans="2:10" x14ac:dyDescent="0.2">
      <c r="B27" s="226"/>
      <c r="C27" s="227"/>
      <c r="D27" s="228"/>
      <c r="E27" s="228"/>
      <c r="F27" s="228"/>
      <c r="G27" s="229"/>
      <c r="H27" s="230"/>
      <c r="I27" s="230"/>
      <c r="J27" s="231"/>
    </row>
  </sheetData>
  <mergeCells count="11">
    <mergeCell ref="B7:J7"/>
    <mergeCell ref="C2:D2"/>
    <mergeCell ref="E2:J2"/>
    <mergeCell ref="C3:D4"/>
    <mergeCell ref="E3:J4"/>
    <mergeCell ref="C5:D5"/>
    <mergeCell ref="C10:G10"/>
    <mergeCell ref="I11:J11"/>
    <mergeCell ref="B17:F17"/>
    <mergeCell ref="B22:F22"/>
    <mergeCell ref="B23:J23"/>
  </mergeCells>
  <pageMargins left="0.86614173228346458" right="0.59055118110236227" top="0.82677165354330717" bottom="0.59055118110236227" header="0.31496062992125984" footer="0.35433070866141736"/>
  <pageSetup paperSize="9" scale="91" fitToHeight="0" orientation="landscape" r:id="rId1"/>
  <headerFooter>
    <oddFooter>&amp;L&amp;P/&amp;N&amp;RModelo de Composição de Custos Unitários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view="pageBreakPreview" zoomScale="85" zoomScaleNormal="70" zoomScaleSheetLayoutView="85" workbookViewId="0">
      <pane ySplit="9" topLeftCell="A22" activePane="bottomLeft" state="frozen"/>
      <selection activeCell="B8" sqref="B8:J8"/>
      <selection pane="bottomLeft" activeCell="N36" sqref="N36"/>
    </sheetView>
  </sheetViews>
  <sheetFormatPr defaultColWidth="8" defaultRowHeight="15" x14ac:dyDescent="0.2"/>
  <cols>
    <col min="1" max="1" width="3.25" style="3" customWidth="1"/>
    <col min="2" max="2" width="6.5" style="3" customWidth="1"/>
    <col min="3" max="3" width="44.375" style="3" customWidth="1"/>
    <col min="4" max="5" width="8" style="3"/>
    <col min="6" max="6" width="20.375" style="3" customWidth="1"/>
    <col min="7" max="7" width="11.125" style="4" customWidth="1"/>
    <col min="8" max="8" width="5.5" style="3" customWidth="1"/>
    <col min="9" max="9" width="8.625" style="5" customWidth="1"/>
    <col min="10" max="10" width="8.625" style="6" customWidth="1"/>
    <col min="11" max="11" width="3.25" style="3" customWidth="1"/>
    <col min="12" max="16384" width="8" style="3"/>
  </cols>
  <sheetData>
    <row r="1" spans="1:11" ht="22.5" customHeight="1" x14ac:dyDescent="0.2"/>
    <row r="2" spans="1:11" ht="9.9499999999999993" customHeight="1" x14ac:dyDescent="0.2">
      <c r="A2" s="7"/>
      <c r="B2" s="8"/>
      <c r="C2" s="290"/>
      <c r="D2" s="290"/>
      <c r="E2" s="302" t="s">
        <v>342</v>
      </c>
      <c r="F2" s="302"/>
      <c r="G2" s="302"/>
      <c r="H2" s="302"/>
      <c r="I2" s="302"/>
      <c r="J2" s="302"/>
    </row>
    <row r="3" spans="1:11" x14ac:dyDescent="0.2">
      <c r="A3" s="7"/>
      <c r="B3" s="8"/>
      <c r="C3" s="292"/>
      <c r="D3" s="292"/>
      <c r="E3" s="303" t="str">
        <f>Dados!B1</f>
        <v>Reforma e ampliação da Central e Praça de Resíduos, localizada na Área Primária, no Porto do Itaqui em São Luís – MA</v>
      </c>
      <c r="F3" s="303"/>
      <c r="G3" s="303"/>
      <c r="H3" s="303"/>
      <c r="I3" s="303"/>
      <c r="J3" s="303"/>
    </row>
    <row r="4" spans="1:11" x14ac:dyDescent="0.2">
      <c r="A4" s="7"/>
      <c r="B4" s="8"/>
      <c r="C4" s="292"/>
      <c r="D4" s="292"/>
      <c r="E4" s="303"/>
      <c r="F4" s="303"/>
      <c r="G4" s="303"/>
      <c r="H4" s="303"/>
      <c r="I4" s="303"/>
      <c r="J4" s="303"/>
    </row>
    <row r="5" spans="1:11" ht="15" customHeight="1" x14ac:dyDescent="0.2">
      <c r="A5" s="7"/>
      <c r="B5" s="8"/>
      <c r="C5" s="292"/>
      <c r="D5" s="292"/>
      <c r="E5" s="303"/>
      <c r="F5" s="303"/>
      <c r="G5" s="303"/>
      <c r="H5" s="303"/>
      <c r="I5" s="303"/>
      <c r="J5" s="303"/>
    </row>
    <row r="6" spans="1:11" ht="15" customHeight="1" x14ac:dyDescent="0.2">
      <c r="A6" s="7"/>
      <c r="B6" s="8"/>
      <c r="C6" s="294"/>
      <c r="D6" s="294"/>
      <c r="E6" s="9" t="s">
        <v>343</v>
      </c>
      <c r="F6" s="10" t="str">
        <f>Dados!B4</f>
        <v>2019.14-PO-GER-1111-0001-R00</v>
      </c>
      <c r="G6" s="11" t="s">
        <v>344</v>
      </c>
      <c r="H6" s="12"/>
      <c r="I6" s="11" t="s">
        <v>345</v>
      </c>
      <c r="J6" s="13"/>
    </row>
    <row r="7" spans="1:11" ht="20.25" customHeight="1" x14ac:dyDescent="0.2">
      <c r="A7" s="7"/>
      <c r="B7" s="8"/>
      <c r="C7" s="14"/>
      <c r="D7" s="15"/>
      <c r="E7" s="16"/>
      <c r="F7" s="16"/>
      <c r="G7" s="17"/>
      <c r="H7" s="18"/>
      <c r="I7" s="19"/>
      <c r="J7" s="20"/>
    </row>
    <row r="8" spans="1:11" ht="24.95" customHeight="1" x14ac:dyDescent="0.2">
      <c r="A8" s="21"/>
      <c r="B8" s="304" t="s">
        <v>504</v>
      </c>
      <c r="C8" s="304"/>
      <c r="D8" s="304"/>
      <c r="E8" s="304"/>
      <c r="F8" s="304"/>
      <c r="G8" s="304"/>
      <c r="H8" s="304"/>
      <c r="I8" s="304"/>
      <c r="J8" s="304"/>
      <c r="K8" s="21"/>
    </row>
    <row r="9" spans="1:11" ht="9.9499999999999993" customHeight="1" x14ac:dyDescent="0.2">
      <c r="A9" s="22"/>
      <c r="B9" s="22"/>
      <c r="C9" s="22"/>
      <c r="D9" s="22"/>
      <c r="E9" s="22"/>
      <c r="F9" s="22"/>
      <c r="G9" s="22"/>
      <c r="H9" s="22"/>
      <c r="I9" s="23"/>
      <c r="J9" s="24"/>
      <c r="K9" s="22"/>
    </row>
    <row r="11" spans="1:11" ht="15" customHeight="1" x14ac:dyDescent="0.2">
      <c r="B11" s="25" t="s">
        <v>346</v>
      </c>
      <c r="C11" s="305" t="s">
        <v>347</v>
      </c>
      <c r="D11" s="306"/>
      <c r="E11" s="306"/>
      <c r="F11" s="306"/>
      <c r="G11" s="306"/>
      <c r="H11" s="306"/>
      <c r="I11" s="307"/>
      <c r="J11" s="25" t="s">
        <v>348</v>
      </c>
    </row>
    <row r="12" spans="1:11" ht="20.100000000000001" customHeight="1" x14ac:dyDescent="0.2">
      <c r="B12" s="26" t="s">
        <v>349</v>
      </c>
      <c r="C12" s="308" t="s">
        <v>350</v>
      </c>
      <c r="D12" s="308"/>
      <c r="E12" s="308"/>
      <c r="F12" s="308"/>
      <c r="G12" s="308"/>
      <c r="H12" s="27"/>
      <c r="I12" s="28"/>
      <c r="J12" s="29"/>
    </row>
    <row r="13" spans="1:11" ht="15.75" x14ac:dyDescent="0.2">
      <c r="B13" s="297"/>
      <c r="C13" s="297"/>
      <c r="D13" s="297"/>
      <c r="E13" s="297"/>
      <c r="F13" s="297"/>
      <c r="G13" s="30"/>
      <c r="H13" s="31"/>
      <c r="I13" s="31"/>
      <c r="J13" s="32"/>
    </row>
    <row r="14" spans="1:11" ht="15.75" x14ac:dyDescent="0.2">
      <c r="B14" s="33"/>
      <c r="C14" s="33"/>
      <c r="D14" s="33"/>
      <c r="E14" s="33"/>
      <c r="F14" s="33"/>
      <c r="G14" s="30"/>
      <c r="H14" s="34"/>
      <c r="I14" s="34"/>
      <c r="J14" s="35"/>
    </row>
    <row r="15" spans="1:11" ht="20.100000000000001" customHeight="1" x14ac:dyDescent="0.2">
      <c r="B15" s="36" t="s">
        <v>351</v>
      </c>
      <c r="C15" s="37" t="s">
        <v>352</v>
      </c>
      <c r="D15" s="37"/>
      <c r="E15" s="37"/>
      <c r="F15" s="37"/>
      <c r="G15" s="38"/>
      <c r="H15" s="37"/>
      <c r="I15" s="37"/>
      <c r="J15" s="29"/>
    </row>
    <row r="16" spans="1:11" ht="15.75" x14ac:dyDescent="0.2">
      <c r="B16" s="297"/>
      <c r="C16" s="297"/>
      <c r="D16" s="297"/>
      <c r="E16" s="297"/>
      <c r="F16" s="297"/>
      <c r="G16" s="30"/>
      <c r="H16" s="31"/>
      <c r="I16" s="31"/>
      <c r="J16" s="32"/>
    </row>
    <row r="17" spans="2:10" ht="15.75" x14ac:dyDescent="0.2">
      <c r="B17" s="298"/>
      <c r="C17" s="298"/>
      <c r="D17" s="298"/>
      <c r="E17" s="298"/>
      <c r="F17" s="298"/>
      <c r="G17" s="298"/>
      <c r="H17" s="298"/>
      <c r="I17" s="298"/>
      <c r="J17" s="298"/>
    </row>
    <row r="18" spans="2:10" ht="15.75" customHeight="1" x14ac:dyDescent="0.2">
      <c r="B18" s="36" t="s">
        <v>353</v>
      </c>
      <c r="C18" s="37" t="s">
        <v>354</v>
      </c>
      <c r="D18" s="37"/>
      <c r="E18" s="37"/>
      <c r="F18" s="37"/>
      <c r="G18" s="38"/>
      <c r="H18" s="37"/>
      <c r="I18" s="37"/>
      <c r="J18" s="29"/>
    </row>
    <row r="19" spans="2:10" ht="15.75" x14ac:dyDescent="0.2">
      <c r="B19" s="39" t="s">
        <v>355</v>
      </c>
      <c r="C19" s="296" t="s">
        <v>356</v>
      </c>
      <c r="D19" s="296"/>
      <c r="E19" s="296"/>
      <c r="F19" s="296"/>
      <c r="G19" s="296"/>
      <c r="H19" s="40"/>
      <c r="I19" s="41"/>
      <c r="J19" s="42"/>
    </row>
    <row r="20" spans="2:10" ht="15.75" x14ac:dyDescent="0.2">
      <c r="B20" s="39" t="s">
        <v>357</v>
      </c>
      <c r="C20" s="296" t="s">
        <v>358</v>
      </c>
      <c r="D20" s="296"/>
      <c r="E20" s="296"/>
      <c r="F20" s="296"/>
      <c r="G20" s="296"/>
      <c r="H20" s="40"/>
      <c r="I20" s="41"/>
      <c r="J20" s="42"/>
    </row>
    <row r="21" spans="2:10" ht="15.75" x14ac:dyDescent="0.2">
      <c r="B21" s="39" t="s">
        <v>359</v>
      </c>
      <c r="C21" s="296" t="s">
        <v>360</v>
      </c>
      <c r="D21" s="296"/>
      <c r="E21" s="296"/>
      <c r="F21" s="296"/>
      <c r="G21" s="296"/>
      <c r="H21" s="40"/>
      <c r="I21" s="41"/>
      <c r="J21" s="42"/>
    </row>
    <row r="22" spans="2:10" ht="15.75" x14ac:dyDescent="0.2">
      <c r="B22" s="297"/>
      <c r="C22" s="297"/>
      <c r="D22" s="297"/>
      <c r="E22" s="297"/>
      <c r="F22" s="297"/>
      <c r="G22" s="30"/>
      <c r="H22" s="31"/>
      <c r="I22" s="31"/>
      <c r="J22" s="32"/>
    </row>
    <row r="23" spans="2:10" ht="15.75" x14ac:dyDescent="0.2">
      <c r="B23" s="298"/>
      <c r="C23" s="298"/>
      <c r="D23" s="298"/>
      <c r="E23" s="298"/>
      <c r="F23" s="298"/>
      <c r="G23" s="298"/>
      <c r="H23" s="298"/>
      <c r="I23" s="298"/>
      <c r="J23" s="298"/>
    </row>
    <row r="24" spans="2:10" ht="15.75" x14ac:dyDescent="0.2">
      <c r="B24" s="36" t="s">
        <v>361</v>
      </c>
      <c r="C24" s="37" t="s">
        <v>362</v>
      </c>
      <c r="D24" s="37"/>
      <c r="E24" s="37"/>
      <c r="F24" s="37"/>
      <c r="G24" s="38"/>
      <c r="H24" s="37"/>
      <c r="I24" s="37"/>
      <c r="J24" s="29"/>
    </row>
    <row r="25" spans="2:10" ht="15.75" x14ac:dyDescent="0.2">
      <c r="B25" s="297"/>
      <c r="C25" s="297"/>
      <c r="D25" s="297"/>
      <c r="E25" s="297"/>
      <c r="F25" s="297"/>
      <c r="G25" s="30"/>
      <c r="H25" s="31"/>
      <c r="I25" s="31"/>
      <c r="J25" s="32"/>
    </row>
    <row r="26" spans="2:10" ht="15.75" x14ac:dyDescent="0.2">
      <c r="B26" s="298"/>
      <c r="C26" s="298"/>
      <c r="D26" s="298"/>
      <c r="E26" s="298"/>
      <c r="F26" s="298"/>
      <c r="G26" s="298"/>
      <c r="H26" s="298"/>
      <c r="I26" s="298"/>
      <c r="J26" s="298"/>
    </row>
    <row r="27" spans="2:10" ht="15.75" x14ac:dyDescent="0.2">
      <c r="B27" s="36" t="s">
        <v>363</v>
      </c>
      <c r="C27" s="37" t="s">
        <v>364</v>
      </c>
      <c r="D27" s="37"/>
      <c r="E27" s="37"/>
      <c r="F27" s="37"/>
      <c r="G27" s="38"/>
      <c r="H27" s="37"/>
      <c r="I27" s="37"/>
      <c r="J27" s="29"/>
    </row>
    <row r="28" spans="2:10" ht="15.75" x14ac:dyDescent="0.2">
      <c r="B28" s="39" t="s">
        <v>365</v>
      </c>
      <c r="C28" s="296" t="s">
        <v>366</v>
      </c>
      <c r="D28" s="296"/>
      <c r="E28" s="296"/>
      <c r="F28" s="296"/>
      <c r="G28" s="296"/>
      <c r="H28" s="40"/>
      <c r="I28" s="41"/>
      <c r="J28" s="42"/>
    </row>
    <row r="29" spans="2:10" ht="15.75" customHeight="1" x14ac:dyDescent="0.2">
      <c r="B29" s="39" t="s">
        <v>367</v>
      </c>
      <c r="C29" s="296" t="s">
        <v>368</v>
      </c>
      <c r="D29" s="296"/>
      <c r="E29" s="296"/>
      <c r="F29" s="296"/>
      <c r="G29" s="296"/>
      <c r="H29" s="40"/>
      <c r="I29" s="41"/>
      <c r="J29" s="42"/>
    </row>
    <row r="30" spans="2:10" ht="15.75" x14ac:dyDescent="0.2">
      <c r="B30" s="39" t="s">
        <v>369</v>
      </c>
      <c r="C30" s="296" t="s">
        <v>370</v>
      </c>
      <c r="D30" s="296"/>
      <c r="E30" s="296"/>
      <c r="F30" s="296"/>
      <c r="G30" s="296"/>
      <c r="H30" s="40"/>
      <c r="I30" s="41"/>
      <c r="J30" s="42"/>
    </row>
    <row r="31" spans="2:10" ht="15.75" x14ac:dyDescent="0.2">
      <c r="B31" s="39" t="s">
        <v>371</v>
      </c>
      <c r="C31" s="296" t="s">
        <v>372</v>
      </c>
      <c r="D31" s="296"/>
      <c r="E31" s="296"/>
      <c r="F31" s="296"/>
      <c r="G31" s="296"/>
      <c r="H31" s="40"/>
      <c r="I31" s="41"/>
      <c r="J31" s="42"/>
    </row>
    <row r="32" spans="2:10" x14ac:dyDescent="0.2">
      <c r="B32" s="43"/>
      <c r="C32" s="44"/>
      <c r="D32" s="45"/>
      <c r="E32" s="45"/>
      <c r="F32" s="45"/>
      <c r="G32" s="46"/>
      <c r="H32" s="47"/>
      <c r="I32" s="47"/>
      <c r="J32" s="48"/>
    </row>
    <row r="33" spans="2:11" x14ac:dyDescent="0.2">
      <c r="B33" s="49"/>
      <c r="C33" s="49"/>
      <c r="D33" s="49"/>
      <c r="E33" s="49"/>
      <c r="F33" s="49"/>
      <c r="H33" s="49"/>
      <c r="I33" s="50"/>
      <c r="J33" s="51"/>
    </row>
    <row r="34" spans="2:11" ht="18.75" x14ac:dyDescent="0.2">
      <c r="B34" s="52" t="s">
        <v>373</v>
      </c>
      <c r="C34" s="299" t="s">
        <v>374</v>
      </c>
      <c r="D34" s="300"/>
      <c r="E34" s="300"/>
      <c r="F34" s="300"/>
      <c r="G34" s="300"/>
      <c r="H34" s="300"/>
      <c r="I34" s="301"/>
      <c r="J34" s="53"/>
    </row>
    <row r="35" spans="2:11" x14ac:dyDescent="0.2">
      <c r="B35" s="49"/>
      <c r="C35" s="49"/>
      <c r="D35" s="49"/>
      <c r="E35" s="49"/>
      <c r="F35" s="49"/>
      <c r="H35" s="49"/>
      <c r="I35" s="50"/>
      <c r="J35" s="51"/>
    </row>
    <row r="36" spans="2:11" x14ac:dyDescent="0.2">
      <c r="B36" s="49"/>
      <c r="C36" s="49"/>
      <c r="D36" s="49"/>
      <c r="E36" s="49"/>
      <c r="F36" s="49"/>
      <c r="H36" s="49"/>
      <c r="I36" s="50"/>
      <c r="J36" s="51"/>
    </row>
    <row r="37" spans="2:11" x14ac:dyDescent="0.2">
      <c r="B37" s="49" t="s">
        <v>375</v>
      </c>
      <c r="C37" s="49"/>
      <c r="D37" s="49"/>
      <c r="E37" s="49"/>
      <c r="F37" s="49"/>
      <c r="H37" s="49"/>
      <c r="I37" s="50"/>
      <c r="J37" s="51"/>
    </row>
    <row r="38" spans="2:11" ht="15.75" x14ac:dyDescent="0.2">
      <c r="B38" s="54"/>
      <c r="C38" s="54"/>
      <c r="D38" s="54"/>
      <c r="E38" s="54"/>
      <c r="F38" s="54"/>
      <c r="G38" s="55"/>
      <c r="H38" s="54"/>
      <c r="I38" s="56"/>
      <c r="J38" s="57"/>
    </row>
    <row r="39" spans="2:11" ht="30" customHeight="1" x14ac:dyDescent="0.2">
      <c r="B39" s="295" t="s">
        <v>376</v>
      </c>
      <c r="C39" s="295"/>
      <c r="D39" s="295"/>
      <c r="E39" s="295"/>
      <c r="F39" s="295"/>
      <c r="G39" s="295"/>
      <c r="H39" s="295"/>
      <c r="I39" s="295"/>
      <c r="J39" s="295"/>
      <c r="K39" s="58"/>
    </row>
    <row r="40" spans="2:11" ht="15.75" x14ac:dyDescent="0.2">
      <c r="B40" s="54"/>
      <c r="C40" s="54"/>
      <c r="D40" s="54"/>
      <c r="E40" s="54"/>
      <c r="F40" s="54"/>
      <c r="G40" s="55"/>
      <c r="H40" s="54"/>
      <c r="I40" s="56"/>
      <c r="J40" s="57"/>
    </row>
    <row r="41" spans="2:11" ht="30" customHeight="1" x14ac:dyDescent="0.2">
      <c r="B41" s="295" t="s">
        <v>377</v>
      </c>
      <c r="C41" s="295"/>
      <c r="D41" s="295"/>
      <c r="E41" s="295"/>
      <c r="F41" s="295"/>
      <c r="G41" s="295"/>
      <c r="H41" s="295"/>
      <c r="I41" s="295"/>
      <c r="J41" s="295"/>
      <c r="K41" s="58"/>
    </row>
    <row r="42" spans="2:11" ht="15.75" x14ac:dyDescent="0.2">
      <c r="B42" s="54"/>
      <c r="C42" s="54"/>
      <c r="D42" s="54"/>
      <c r="E42" s="54"/>
      <c r="F42" s="54"/>
      <c r="G42" s="55"/>
      <c r="H42" s="54"/>
      <c r="I42" s="56"/>
      <c r="J42" s="57"/>
    </row>
    <row r="43" spans="2:11" ht="30" customHeight="1" x14ac:dyDescent="0.2">
      <c r="B43" s="295" t="s">
        <v>378</v>
      </c>
      <c r="C43" s="295"/>
      <c r="D43" s="295"/>
      <c r="E43" s="295"/>
      <c r="F43" s="295"/>
      <c r="G43" s="295"/>
      <c r="H43" s="295"/>
      <c r="I43" s="295"/>
      <c r="J43" s="295"/>
      <c r="K43" s="58"/>
    </row>
    <row r="44" spans="2:11" ht="15.75" x14ac:dyDescent="0.2">
      <c r="B44" s="54"/>
      <c r="C44" s="54"/>
      <c r="D44" s="54"/>
      <c r="E44" s="54"/>
      <c r="F44" s="54"/>
      <c r="G44" s="55"/>
      <c r="H44" s="54"/>
      <c r="I44" s="56"/>
      <c r="J44" s="57"/>
    </row>
    <row r="45" spans="2:11" ht="30" customHeight="1" x14ac:dyDescent="0.2">
      <c r="B45" s="295" t="s">
        <v>379</v>
      </c>
      <c r="C45" s="295"/>
      <c r="D45" s="295"/>
      <c r="E45" s="295"/>
      <c r="F45" s="295"/>
      <c r="G45" s="295"/>
      <c r="H45" s="295"/>
      <c r="I45" s="295"/>
      <c r="J45" s="295"/>
      <c r="K45" s="58"/>
    </row>
    <row r="46" spans="2:11" ht="15.75" x14ac:dyDescent="0.2">
      <c r="B46" s="54"/>
      <c r="C46" s="54"/>
      <c r="D46" s="54"/>
      <c r="E46" s="54"/>
      <c r="F46" s="54"/>
      <c r="G46" s="55"/>
      <c r="H46" s="54"/>
      <c r="I46" s="56"/>
      <c r="J46" s="57"/>
    </row>
    <row r="47" spans="2:11" ht="30" customHeight="1" x14ac:dyDescent="0.2">
      <c r="B47" s="295" t="s">
        <v>380</v>
      </c>
      <c r="C47" s="295"/>
      <c r="D47" s="295"/>
      <c r="E47" s="295"/>
      <c r="F47" s="295"/>
      <c r="G47" s="295"/>
      <c r="H47" s="295"/>
      <c r="I47" s="295"/>
      <c r="J47" s="295"/>
      <c r="K47" s="58"/>
    </row>
    <row r="48" spans="2:11" ht="15.75" x14ac:dyDescent="0.2">
      <c r="B48" s="54"/>
      <c r="C48" s="54"/>
      <c r="D48" s="54"/>
      <c r="E48" s="54"/>
      <c r="F48" s="54"/>
      <c r="G48" s="55"/>
      <c r="H48" s="54"/>
      <c r="I48" s="56"/>
      <c r="J48" s="57"/>
    </row>
    <row r="49" spans="2:11" ht="45" customHeight="1" x14ac:dyDescent="0.2">
      <c r="B49" s="295" t="s">
        <v>381</v>
      </c>
      <c r="C49" s="295"/>
      <c r="D49" s="295"/>
      <c r="E49" s="295"/>
      <c r="F49" s="295"/>
      <c r="G49" s="295"/>
      <c r="H49" s="295"/>
      <c r="I49" s="295"/>
      <c r="J49" s="295"/>
      <c r="K49" s="58"/>
    </row>
  </sheetData>
  <mergeCells count="29">
    <mergeCell ref="C19:G19"/>
    <mergeCell ref="C2:D2"/>
    <mergeCell ref="E2:J2"/>
    <mergeCell ref="C3:D5"/>
    <mergeCell ref="E3:J5"/>
    <mergeCell ref="C6:D6"/>
    <mergeCell ref="B8:J8"/>
    <mergeCell ref="C11:I11"/>
    <mergeCell ref="C12:G12"/>
    <mergeCell ref="B13:F13"/>
    <mergeCell ref="B16:F16"/>
    <mergeCell ref="B17:J17"/>
    <mergeCell ref="B39:J39"/>
    <mergeCell ref="C20:G20"/>
    <mergeCell ref="C21:G21"/>
    <mergeCell ref="B22:F22"/>
    <mergeCell ref="B23:J23"/>
    <mergeCell ref="B25:F25"/>
    <mergeCell ref="B26:J26"/>
    <mergeCell ref="C28:G28"/>
    <mergeCell ref="C29:G29"/>
    <mergeCell ref="C30:G30"/>
    <mergeCell ref="C31:G31"/>
    <mergeCell ref="C34:I34"/>
    <mergeCell ref="B41:J41"/>
    <mergeCell ref="B43:J43"/>
    <mergeCell ref="B45:J45"/>
    <mergeCell ref="B47:J47"/>
    <mergeCell ref="B49:J49"/>
  </mergeCells>
  <pageMargins left="0.62992125984251968" right="0.51181102362204722" top="0.62992125984251968" bottom="0.8" header="0.39370078740157483" footer="0.49"/>
  <pageSetup paperSize="9" scale="65" fitToHeight="0" orientation="portrait" r:id="rId1"/>
  <headerFooter>
    <oddFooter>&amp;L&amp;P/&amp;N&amp;R&amp;A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view="pageBreakPreview" zoomScale="85" zoomScaleNormal="70" zoomScaleSheetLayoutView="85" workbookViewId="0">
      <pane ySplit="9" topLeftCell="A10" activePane="bottomLeft" state="frozen"/>
      <selection activeCell="A2" sqref="A2:J3"/>
      <selection pane="bottomLeft" activeCell="E3" sqref="E3:J4"/>
    </sheetView>
  </sheetViews>
  <sheetFormatPr defaultRowHeight="15" x14ac:dyDescent="0.2"/>
  <cols>
    <col min="1" max="1" width="3.25" style="180" customWidth="1"/>
    <col min="2" max="2" width="6.5" style="180" customWidth="1"/>
    <col min="3" max="3" width="44.375" style="180" customWidth="1"/>
    <col min="4" max="5" width="9" style="180"/>
    <col min="6" max="6" width="19.75" style="180" customWidth="1"/>
    <col min="7" max="7" width="11.125" style="181" customWidth="1"/>
    <col min="8" max="8" width="5.5" style="180" customWidth="1"/>
    <col min="9" max="9" width="8.625" style="182" customWidth="1"/>
    <col min="10" max="10" width="13.5" style="183" customWidth="1"/>
    <col min="11" max="11" width="3.25" style="180" customWidth="1"/>
    <col min="12" max="16384" width="9" style="180"/>
  </cols>
  <sheetData>
    <row r="1" spans="1:11" ht="9.9499999999999993" customHeight="1" x14ac:dyDescent="0.2"/>
    <row r="2" spans="1:11" x14ac:dyDescent="0.2">
      <c r="A2" s="184"/>
      <c r="B2" s="8"/>
      <c r="C2" s="290"/>
      <c r="D2" s="290"/>
      <c r="E2" s="291" t="s">
        <v>484</v>
      </c>
      <c r="F2" s="291"/>
      <c r="G2" s="291"/>
      <c r="H2" s="291"/>
      <c r="I2" s="291"/>
      <c r="J2" s="291"/>
    </row>
    <row r="3" spans="1:11" ht="15" customHeight="1" x14ac:dyDescent="0.2">
      <c r="A3" s="184"/>
      <c r="B3" s="8"/>
      <c r="C3" s="292"/>
      <c r="D3" s="292"/>
      <c r="E3" s="293" t="str">
        <f>Dados!B1</f>
        <v>Reforma e ampliação da Central e Praça de Resíduos, localizada na Área Primária, no Porto do Itaqui em São Luís – MA</v>
      </c>
      <c r="F3" s="293"/>
      <c r="G3" s="293"/>
      <c r="H3" s="293"/>
      <c r="I3" s="293"/>
      <c r="J3" s="293"/>
    </row>
    <row r="4" spans="1:11" ht="15" customHeight="1" x14ac:dyDescent="0.2">
      <c r="A4" s="184"/>
      <c r="B4" s="8"/>
      <c r="C4" s="292"/>
      <c r="D4" s="292"/>
      <c r="E4" s="293"/>
      <c r="F4" s="293"/>
      <c r="G4" s="293"/>
      <c r="H4" s="293"/>
      <c r="I4" s="293"/>
      <c r="J4" s="293"/>
    </row>
    <row r="5" spans="1:11" ht="27" customHeight="1" x14ac:dyDescent="0.2">
      <c r="A5" s="184"/>
      <c r="B5" s="8"/>
      <c r="C5" s="153"/>
      <c r="D5" s="153"/>
      <c r="E5" s="185" t="s">
        <v>343</v>
      </c>
      <c r="F5" s="186"/>
      <c r="G5" s="185" t="s">
        <v>344</v>
      </c>
      <c r="H5" s="185" t="s">
        <v>345</v>
      </c>
      <c r="J5" s="272" t="s">
        <v>573</v>
      </c>
      <c r="K5" s="182"/>
    </row>
    <row r="6" spans="1:11" ht="33" customHeight="1" x14ac:dyDescent="0.2">
      <c r="A6" s="184"/>
      <c r="B6" s="8"/>
      <c r="C6" s="294"/>
      <c r="D6" s="294"/>
      <c r="E6" s="188" t="str">
        <f>Dados!B4</f>
        <v>2019.14-PO-GER-1111-0001-R00</v>
      </c>
      <c r="F6" s="16"/>
      <c r="G6" s="17"/>
      <c r="H6" s="18"/>
      <c r="I6" s="19"/>
      <c r="J6" s="273" t="s">
        <v>574</v>
      </c>
    </row>
    <row r="7" spans="1:11" ht="9.9499999999999993" customHeight="1" x14ac:dyDescent="0.2">
      <c r="A7" s="184"/>
      <c r="B7" s="8"/>
      <c r="C7" s="14"/>
      <c r="D7" s="15"/>
      <c r="E7" s="16"/>
      <c r="F7" s="16"/>
      <c r="G7" s="17"/>
      <c r="H7" s="18"/>
      <c r="I7" s="19"/>
      <c r="J7" s="20"/>
    </row>
    <row r="8" spans="1:11" ht="24.95" customHeight="1" x14ac:dyDescent="0.2">
      <c r="A8" s="189"/>
      <c r="B8" s="289" t="s">
        <v>508</v>
      </c>
      <c r="C8" s="289"/>
      <c r="D8" s="289"/>
      <c r="E8" s="289"/>
      <c r="F8" s="289"/>
      <c r="G8" s="289"/>
      <c r="H8" s="289"/>
      <c r="I8" s="289"/>
      <c r="J8" s="289"/>
      <c r="K8" s="189"/>
    </row>
    <row r="9" spans="1:11" ht="9.9499999999999993" customHeight="1" x14ac:dyDescent="0.2">
      <c r="A9" s="190"/>
      <c r="B9" s="190"/>
      <c r="C9" s="190"/>
      <c r="D9" s="190"/>
      <c r="E9" s="190"/>
      <c r="F9" s="190"/>
      <c r="G9" s="190"/>
      <c r="H9" s="190"/>
      <c r="I9" s="191"/>
      <c r="J9" s="192"/>
      <c r="K9" s="190"/>
    </row>
    <row r="11" spans="1:11" ht="15" customHeight="1" x14ac:dyDescent="0.2">
      <c r="B11" s="197" t="s">
        <v>509</v>
      </c>
      <c r="C11" s="321" t="s">
        <v>347</v>
      </c>
      <c r="D11" s="322"/>
      <c r="E11" s="322"/>
      <c r="F11" s="323"/>
      <c r="G11" s="318" t="s">
        <v>510</v>
      </c>
      <c r="H11" s="319"/>
      <c r="I11" s="318" t="s">
        <v>511</v>
      </c>
      <c r="J11" s="319"/>
    </row>
    <row r="12" spans="1:11" ht="20.100000000000001" customHeight="1" x14ac:dyDescent="0.2">
      <c r="B12" s="200"/>
      <c r="C12" s="320" t="s">
        <v>512</v>
      </c>
      <c r="D12" s="320"/>
      <c r="E12" s="320"/>
      <c r="F12" s="320"/>
      <c r="G12" s="204"/>
      <c r="H12" s="205"/>
      <c r="I12" s="206"/>
      <c r="J12" s="207"/>
    </row>
    <row r="13" spans="1:11" x14ac:dyDescent="0.2">
      <c r="B13" s="208" t="s">
        <v>513</v>
      </c>
      <c r="C13" s="311" t="s">
        <v>514</v>
      </c>
      <c r="D13" s="311"/>
      <c r="E13" s="311"/>
      <c r="F13" s="311"/>
      <c r="G13" s="312"/>
      <c r="H13" s="312"/>
      <c r="I13" s="312"/>
      <c r="J13" s="312"/>
    </row>
    <row r="14" spans="1:11" x14ac:dyDescent="0.2">
      <c r="B14" s="208" t="s">
        <v>515</v>
      </c>
      <c r="C14" s="311" t="s">
        <v>516</v>
      </c>
      <c r="D14" s="311"/>
      <c r="E14" s="311"/>
      <c r="F14" s="311"/>
      <c r="G14" s="312"/>
      <c r="H14" s="312"/>
      <c r="I14" s="312"/>
      <c r="J14" s="312"/>
    </row>
    <row r="15" spans="1:11" ht="20.100000000000001" customHeight="1" x14ac:dyDescent="0.2">
      <c r="B15" s="208" t="s">
        <v>517</v>
      </c>
      <c r="C15" s="311" t="s">
        <v>518</v>
      </c>
      <c r="D15" s="311"/>
      <c r="E15" s="311"/>
      <c r="F15" s="311"/>
      <c r="G15" s="312"/>
      <c r="H15" s="312"/>
      <c r="I15" s="312"/>
      <c r="J15" s="312"/>
    </row>
    <row r="16" spans="1:11" x14ac:dyDescent="0.2">
      <c r="B16" s="208" t="s">
        <v>519</v>
      </c>
      <c r="C16" s="311" t="s">
        <v>520</v>
      </c>
      <c r="D16" s="311"/>
      <c r="E16" s="311"/>
      <c r="F16" s="311"/>
      <c r="G16" s="312"/>
      <c r="H16" s="312"/>
      <c r="I16" s="312"/>
      <c r="J16" s="312"/>
    </row>
    <row r="17" spans="2:10" ht="20.100000000000001" customHeight="1" x14ac:dyDescent="0.2">
      <c r="B17" s="208" t="s">
        <v>521</v>
      </c>
      <c r="C17" s="311" t="s">
        <v>522</v>
      </c>
      <c r="D17" s="311"/>
      <c r="E17" s="311"/>
      <c r="F17" s="311"/>
      <c r="G17" s="312"/>
      <c r="H17" s="312"/>
      <c r="I17" s="312"/>
      <c r="J17" s="312"/>
    </row>
    <row r="18" spans="2:10" x14ac:dyDescent="0.2">
      <c r="B18" s="208" t="s">
        <v>523</v>
      </c>
      <c r="C18" s="311" t="s">
        <v>524</v>
      </c>
      <c r="D18" s="311"/>
      <c r="E18" s="311"/>
      <c r="F18" s="311"/>
      <c r="G18" s="312"/>
      <c r="H18" s="312"/>
      <c r="I18" s="312"/>
      <c r="J18" s="312"/>
    </row>
    <row r="19" spans="2:10" ht="20.100000000000001" customHeight="1" x14ac:dyDescent="0.2">
      <c r="B19" s="208" t="s">
        <v>525</v>
      </c>
      <c r="C19" s="311" t="s">
        <v>526</v>
      </c>
      <c r="D19" s="311"/>
      <c r="E19" s="311"/>
      <c r="F19" s="311"/>
      <c r="G19" s="312"/>
      <c r="H19" s="312"/>
      <c r="I19" s="312"/>
      <c r="J19" s="312"/>
    </row>
    <row r="20" spans="2:10" x14ac:dyDescent="0.2">
      <c r="B20" s="208" t="s">
        <v>527</v>
      </c>
      <c r="C20" s="311" t="s">
        <v>528</v>
      </c>
      <c r="D20" s="311"/>
      <c r="E20" s="311"/>
      <c r="F20" s="311"/>
      <c r="G20" s="312"/>
      <c r="H20" s="312"/>
      <c r="I20" s="312"/>
      <c r="J20" s="312"/>
    </row>
    <row r="21" spans="2:10" ht="20.100000000000001" customHeight="1" x14ac:dyDescent="0.2">
      <c r="B21" s="208" t="s">
        <v>529</v>
      </c>
      <c r="C21" s="311" t="s">
        <v>530</v>
      </c>
      <c r="D21" s="311"/>
      <c r="E21" s="311"/>
      <c r="F21" s="311"/>
      <c r="G21" s="312"/>
      <c r="H21" s="312"/>
      <c r="I21" s="312"/>
      <c r="J21" s="312"/>
    </row>
    <row r="22" spans="2:10" ht="15" customHeight="1" x14ac:dyDescent="0.2">
      <c r="B22" s="254"/>
      <c r="C22" s="313" t="s">
        <v>531</v>
      </c>
      <c r="D22" s="313"/>
      <c r="E22" s="313"/>
      <c r="F22" s="313"/>
      <c r="G22" s="217"/>
      <c r="H22" s="218"/>
      <c r="I22" s="218"/>
      <c r="J22" s="219"/>
    </row>
    <row r="23" spans="2:10" x14ac:dyDescent="0.2">
      <c r="B23" s="220"/>
      <c r="C23" s="220"/>
      <c r="D23" s="220"/>
      <c r="E23" s="220"/>
      <c r="F23" s="220"/>
      <c r="G23" s="217"/>
      <c r="H23" s="221"/>
      <c r="I23" s="221"/>
      <c r="J23" s="222"/>
    </row>
    <row r="24" spans="2:10" x14ac:dyDescent="0.2">
      <c r="B24" s="200"/>
      <c r="C24" s="320" t="s">
        <v>532</v>
      </c>
      <c r="D24" s="320"/>
      <c r="E24" s="320"/>
      <c r="F24" s="320"/>
      <c r="G24" s="312"/>
      <c r="H24" s="312"/>
      <c r="I24" s="312"/>
      <c r="J24" s="312"/>
    </row>
    <row r="25" spans="2:10" x14ac:dyDescent="0.2">
      <c r="B25" s="208" t="s">
        <v>533</v>
      </c>
      <c r="C25" s="311" t="s">
        <v>534</v>
      </c>
      <c r="D25" s="311"/>
      <c r="E25" s="311"/>
      <c r="F25" s="311"/>
      <c r="G25" s="312"/>
      <c r="H25" s="312"/>
      <c r="I25" s="312"/>
      <c r="J25" s="312"/>
    </row>
    <row r="26" spans="2:10" x14ac:dyDescent="0.2">
      <c r="B26" s="208" t="s">
        <v>535</v>
      </c>
      <c r="C26" s="311" t="s">
        <v>536</v>
      </c>
      <c r="D26" s="311"/>
      <c r="E26" s="311"/>
      <c r="F26" s="311"/>
      <c r="G26" s="312"/>
      <c r="H26" s="312"/>
      <c r="I26" s="312"/>
      <c r="J26" s="312"/>
    </row>
    <row r="27" spans="2:10" x14ac:dyDescent="0.2">
      <c r="B27" s="208" t="s">
        <v>537</v>
      </c>
      <c r="C27" s="311" t="s">
        <v>538</v>
      </c>
      <c r="D27" s="311"/>
      <c r="E27" s="311"/>
      <c r="F27" s="311"/>
      <c r="G27" s="312"/>
      <c r="H27" s="312"/>
      <c r="I27" s="312"/>
      <c r="J27" s="312"/>
    </row>
    <row r="28" spans="2:10" x14ac:dyDescent="0.2">
      <c r="B28" s="208" t="s">
        <v>539</v>
      </c>
      <c r="C28" s="311" t="s">
        <v>540</v>
      </c>
      <c r="D28" s="311"/>
      <c r="E28" s="311"/>
      <c r="F28" s="311"/>
      <c r="G28" s="312"/>
      <c r="H28" s="312"/>
      <c r="I28" s="312"/>
      <c r="J28" s="312"/>
    </row>
    <row r="29" spans="2:10" x14ac:dyDescent="0.2">
      <c r="B29" s="208" t="s">
        <v>541</v>
      </c>
      <c r="C29" s="311" t="s">
        <v>542</v>
      </c>
      <c r="D29" s="311"/>
      <c r="E29" s="311"/>
      <c r="F29" s="311"/>
      <c r="G29" s="312"/>
      <c r="H29" s="312"/>
      <c r="I29" s="312"/>
      <c r="J29" s="312"/>
    </row>
    <row r="30" spans="2:10" x14ac:dyDescent="0.2">
      <c r="B30" s="208" t="s">
        <v>543</v>
      </c>
      <c r="C30" s="311" t="s">
        <v>544</v>
      </c>
      <c r="D30" s="311"/>
      <c r="E30" s="311"/>
      <c r="F30" s="311"/>
      <c r="G30" s="312"/>
      <c r="H30" s="312"/>
      <c r="I30" s="312"/>
      <c r="J30" s="312"/>
    </row>
    <row r="31" spans="2:10" x14ac:dyDescent="0.2">
      <c r="B31" s="208" t="s">
        <v>545</v>
      </c>
      <c r="C31" s="311" t="s">
        <v>546</v>
      </c>
      <c r="D31" s="311"/>
      <c r="E31" s="311"/>
      <c r="F31" s="311"/>
      <c r="G31" s="312"/>
      <c r="H31" s="312"/>
      <c r="I31" s="312"/>
      <c r="J31" s="312"/>
    </row>
    <row r="32" spans="2:10" x14ac:dyDescent="0.2">
      <c r="B32" s="208" t="s">
        <v>547</v>
      </c>
      <c r="C32" s="311" t="s">
        <v>548</v>
      </c>
      <c r="D32" s="311"/>
      <c r="E32" s="311"/>
      <c r="F32" s="311"/>
      <c r="G32" s="312"/>
      <c r="H32" s="312"/>
      <c r="I32" s="312"/>
      <c r="J32" s="312"/>
    </row>
    <row r="33" spans="2:10" x14ac:dyDescent="0.2">
      <c r="B33" s="208" t="s">
        <v>549</v>
      </c>
      <c r="C33" s="311" t="s">
        <v>550</v>
      </c>
      <c r="D33" s="311"/>
      <c r="E33" s="311"/>
      <c r="F33" s="311"/>
      <c r="G33" s="213"/>
      <c r="H33" s="214"/>
      <c r="I33" s="213"/>
      <c r="J33" s="214"/>
    </row>
    <row r="34" spans="2:10" x14ac:dyDescent="0.2">
      <c r="B34" s="208" t="s">
        <v>551</v>
      </c>
      <c r="C34" s="311" t="s">
        <v>552</v>
      </c>
      <c r="D34" s="311"/>
      <c r="E34" s="311"/>
      <c r="F34" s="311"/>
      <c r="G34" s="213"/>
      <c r="H34" s="214"/>
      <c r="I34" s="213"/>
      <c r="J34" s="214"/>
    </row>
    <row r="35" spans="2:10" x14ac:dyDescent="0.2">
      <c r="B35" s="254"/>
      <c r="C35" s="313" t="s">
        <v>553</v>
      </c>
      <c r="D35" s="313"/>
      <c r="E35" s="313"/>
      <c r="F35" s="313"/>
      <c r="G35" s="217"/>
      <c r="H35" s="218"/>
      <c r="I35" s="218"/>
      <c r="J35" s="219"/>
    </row>
    <row r="36" spans="2:10" x14ac:dyDescent="0.2">
      <c r="B36" s="220"/>
      <c r="C36" s="220"/>
      <c r="D36" s="220"/>
      <c r="E36" s="220"/>
      <c r="F36" s="220"/>
      <c r="G36" s="217"/>
      <c r="H36" s="221"/>
      <c r="I36" s="221"/>
      <c r="J36" s="222"/>
    </row>
    <row r="37" spans="2:10" x14ac:dyDescent="0.2">
      <c r="B37" s="200"/>
      <c r="C37" s="320" t="s">
        <v>554</v>
      </c>
      <c r="D37" s="320"/>
      <c r="E37" s="320"/>
      <c r="F37" s="320"/>
      <c r="G37" s="204"/>
      <c r="H37" s="205"/>
      <c r="I37" s="206"/>
      <c r="J37" s="207"/>
    </row>
    <row r="38" spans="2:10" x14ac:dyDescent="0.2">
      <c r="B38" s="208" t="s">
        <v>555</v>
      </c>
      <c r="C38" s="311" t="s">
        <v>556</v>
      </c>
      <c r="D38" s="311"/>
      <c r="E38" s="311"/>
      <c r="F38" s="311"/>
      <c r="G38" s="312"/>
      <c r="H38" s="312"/>
      <c r="I38" s="312"/>
      <c r="J38" s="312"/>
    </row>
    <row r="39" spans="2:10" x14ac:dyDescent="0.2">
      <c r="B39" s="208" t="s">
        <v>557</v>
      </c>
      <c r="C39" s="311" t="s">
        <v>558</v>
      </c>
      <c r="D39" s="311"/>
      <c r="E39" s="311"/>
      <c r="F39" s="311"/>
      <c r="G39" s="312"/>
      <c r="H39" s="312"/>
      <c r="I39" s="312"/>
      <c r="J39" s="312"/>
    </row>
    <row r="40" spans="2:10" x14ac:dyDescent="0.2">
      <c r="B40" s="208" t="s">
        <v>559</v>
      </c>
      <c r="C40" s="311" t="s">
        <v>560</v>
      </c>
      <c r="D40" s="311"/>
      <c r="E40" s="311"/>
      <c r="F40" s="311"/>
      <c r="G40" s="312"/>
      <c r="H40" s="312"/>
      <c r="I40" s="312"/>
      <c r="J40" s="312"/>
    </row>
    <row r="41" spans="2:10" x14ac:dyDescent="0.2">
      <c r="B41" s="208" t="s">
        <v>561</v>
      </c>
      <c r="C41" s="311" t="s">
        <v>562</v>
      </c>
      <c r="D41" s="311"/>
      <c r="E41" s="311"/>
      <c r="F41" s="311"/>
      <c r="G41" s="312"/>
      <c r="H41" s="312"/>
      <c r="I41" s="312"/>
      <c r="J41" s="312"/>
    </row>
    <row r="42" spans="2:10" x14ac:dyDescent="0.2">
      <c r="B42" s="208" t="s">
        <v>563</v>
      </c>
      <c r="C42" s="311" t="s">
        <v>564</v>
      </c>
      <c r="D42" s="311"/>
      <c r="E42" s="311"/>
      <c r="F42" s="311"/>
      <c r="G42" s="312"/>
      <c r="H42" s="312"/>
      <c r="I42" s="312"/>
      <c r="J42" s="312"/>
    </row>
    <row r="43" spans="2:10" x14ac:dyDescent="0.2">
      <c r="B43" s="254"/>
      <c r="C43" s="313" t="s">
        <v>565</v>
      </c>
      <c r="D43" s="313"/>
      <c r="E43" s="313"/>
      <c r="F43" s="313"/>
      <c r="G43" s="217"/>
      <c r="H43" s="218"/>
      <c r="I43" s="218"/>
      <c r="J43" s="219"/>
    </row>
    <row r="44" spans="2:10" x14ac:dyDescent="0.2">
      <c r="B44" s="220"/>
      <c r="C44" s="220"/>
      <c r="D44" s="220"/>
      <c r="E44" s="220"/>
      <c r="F44" s="220"/>
      <c r="G44" s="217"/>
      <c r="H44" s="221"/>
      <c r="I44" s="221"/>
      <c r="J44" s="222"/>
    </row>
    <row r="45" spans="2:10" x14ac:dyDescent="0.2">
      <c r="B45" s="200"/>
      <c r="C45" s="320" t="s">
        <v>566</v>
      </c>
      <c r="D45" s="320"/>
      <c r="E45" s="320"/>
      <c r="F45" s="320"/>
      <c r="G45" s="204"/>
      <c r="H45" s="205"/>
      <c r="I45" s="206"/>
      <c r="J45" s="207"/>
    </row>
    <row r="46" spans="2:10" x14ac:dyDescent="0.2">
      <c r="B46" s="208" t="s">
        <v>567</v>
      </c>
      <c r="C46" s="311" t="s">
        <v>568</v>
      </c>
      <c r="D46" s="311"/>
      <c r="E46" s="311"/>
      <c r="F46" s="311"/>
      <c r="G46" s="312"/>
      <c r="H46" s="312"/>
      <c r="I46" s="312"/>
      <c r="J46" s="312"/>
    </row>
    <row r="47" spans="2:10" x14ac:dyDescent="0.2">
      <c r="B47" s="208" t="s">
        <v>569</v>
      </c>
      <c r="C47" s="311" t="s">
        <v>570</v>
      </c>
      <c r="D47" s="311"/>
      <c r="E47" s="311"/>
      <c r="F47" s="311"/>
      <c r="G47" s="312"/>
      <c r="H47" s="312"/>
      <c r="I47" s="312"/>
      <c r="J47" s="312"/>
    </row>
    <row r="48" spans="2:10" x14ac:dyDescent="0.2">
      <c r="B48" s="254"/>
      <c r="C48" s="313" t="s">
        <v>571</v>
      </c>
      <c r="D48" s="313"/>
      <c r="E48" s="313"/>
      <c r="F48" s="313"/>
      <c r="G48" s="217"/>
      <c r="H48" s="218"/>
      <c r="I48" s="218"/>
      <c r="J48" s="219"/>
    </row>
    <row r="49" spans="2:11" x14ac:dyDescent="0.2">
      <c r="B49" s="255"/>
      <c r="C49" s="314"/>
      <c r="D49" s="314"/>
      <c r="E49" s="314"/>
      <c r="F49" s="314"/>
      <c r="G49" s="314"/>
      <c r="H49" s="256"/>
      <c r="I49" s="257"/>
      <c r="J49" s="258"/>
    </row>
    <row r="50" spans="2:11" ht="15" customHeight="1" x14ac:dyDescent="0.2">
      <c r="B50" s="315" t="s">
        <v>572</v>
      </c>
      <c r="C50" s="316"/>
      <c r="D50" s="316"/>
      <c r="E50" s="316"/>
      <c r="F50" s="317"/>
      <c r="G50" s="318"/>
      <c r="H50" s="319"/>
      <c r="I50" s="318"/>
      <c r="J50" s="319"/>
    </row>
    <row r="51" spans="2:11" x14ac:dyDescent="0.2">
      <c r="B51" s="259"/>
      <c r="C51" s="260"/>
      <c r="D51" s="261"/>
      <c r="E51" s="261"/>
      <c r="F51" s="261"/>
      <c r="G51" s="262"/>
      <c r="H51" s="263"/>
      <c r="I51" s="263"/>
      <c r="J51" s="264"/>
    </row>
    <row r="52" spans="2:11" x14ac:dyDescent="0.2">
      <c r="B52" s="265"/>
      <c r="C52" s="265"/>
      <c r="D52" s="265"/>
      <c r="E52" s="265"/>
      <c r="F52" s="265"/>
      <c r="G52" s="266"/>
      <c r="H52" s="265"/>
      <c r="I52" s="267"/>
      <c r="J52" s="268"/>
    </row>
    <row r="53" spans="2:11" x14ac:dyDescent="0.2">
      <c r="B53" s="269"/>
      <c r="C53" s="310"/>
      <c r="D53" s="310"/>
      <c r="E53" s="310"/>
      <c r="F53" s="310"/>
      <c r="G53" s="310"/>
      <c r="H53" s="310"/>
      <c r="I53" s="310"/>
      <c r="J53" s="270"/>
    </row>
    <row r="54" spans="2:11" x14ac:dyDescent="0.2">
      <c r="B54" s="265"/>
      <c r="C54" s="265"/>
      <c r="D54" s="265"/>
      <c r="E54" s="265"/>
      <c r="F54" s="265"/>
      <c r="G54" s="266"/>
      <c r="H54" s="265"/>
      <c r="I54" s="267"/>
      <c r="J54" s="268"/>
    </row>
    <row r="55" spans="2:11" x14ac:dyDescent="0.2">
      <c r="B55" s="265"/>
      <c r="C55" s="265"/>
      <c r="D55" s="265"/>
      <c r="E55" s="265"/>
      <c r="F55" s="265"/>
      <c r="G55" s="266"/>
      <c r="H55" s="265"/>
      <c r="I55" s="267"/>
      <c r="J55" s="268"/>
    </row>
    <row r="56" spans="2:11" x14ac:dyDescent="0.2">
      <c r="B56" s="265"/>
      <c r="C56" s="265"/>
      <c r="D56" s="265"/>
      <c r="E56" s="265"/>
      <c r="F56" s="265"/>
      <c r="G56" s="266"/>
      <c r="H56" s="265"/>
      <c r="I56" s="267"/>
      <c r="J56" s="268"/>
    </row>
    <row r="57" spans="2:11" x14ac:dyDescent="0.2">
      <c r="B57" s="265"/>
      <c r="C57" s="265"/>
      <c r="D57" s="265"/>
      <c r="E57" s="265"/>
      <c r="F57" s="265"/>
      <c r="G57" s="266"/>
      <c r="H57" s="265"/>
      <c r="I57" s="267"/>
      <c r="J57" s="268"/>
    </row>
    <row r="58" spans="2:11" ht="30" customHeight="1" x14ac:dyDescent="0.2">
      <c r="B58" s="309"/>
      <c r="C58" s="309"/>
      <c r="D58" s="309"/>
      <c r="E58" s="309"/>
      <c r="F58" s="309"/>
      <c r="G58" s="309"/>
      <c r="H58" s="309"/>
      <c r="I58" s="309"/>
      <c r="J58" s="309"/>
      <c r="K58" s="271"/>
    </row>
    <row r="59" spans="2:11" x14ac:dyDescent="0.2">
      <c r="B59" s="265"/>
      <c r="C59" s="265"/>
      <c r="D59" s="265"/>
      <c r="E59" s="265"/>
      <c r="F59" s="265"/>
      <c r="G59" s="266"/>
      <c r="H59" s="265"/>
      <c r="I59" s="267"/>
      <c r="J59" s="268"/>
    </row>
    <row r="60" spans="2:11" ht="30" customHeight="1" x14ac:dyDescent="0.2">
      <c r="B60" s="309"/>
      <c r="C60" s="309"/>
      <c r="D60" s="309"/>
      <c r="E60" s="309"/>
      <c r="F60" s="309"/>
      <c r="G60" s="309"/>
      <c r="H60" s="309"/>
      <c r="I60" s="309"/>
      <c r="J60" s="309"/>
      <c r="K60" s="271"/>
    </row>
    <row r="61" spans="2:11" x14ac:dyDescent="0.2">
      <c r="B61" s="265"/>
      <c r="C61" s="265"/>
      <c r="D61" s="265"/>
      <c r="E61" s="265"/>
      <c r="F61" s="265"/>
      <c r="G61" s="266"/>
      <c r="H61" s="265"/>
      <c r="I61" s="267"/>
      <c r="J61" s="268"/>
    </row>
    <row r="62" spans="2:11" ht="30" customHeight="1" x14ac:dyDescent="0.2">
      <c r="B62" s="309"/>
      <c r="C62" s="309"/>
      <c r="D62" s="309"/>
      <c r="E62" s="309"/>
      <c r="F62" s="309"/>
      <c r="G62" s="309"/>
      <c r="H62" s="309"/>
      <c r="I62" s="309"/>
      <c r="J62" s="309"/>
      <c r="K62" s="271"/>
    </row>
    <row r="63" spans="2:11" x14ac:dyDescent="0.2">
      <c r="B63" s="265"/>
      <c r="C63" s="265"/>
      <c r="D63" s="265"/>
      <c r="E63" s="265"/>
      <c r="F63" s="265"/>
      <c r="G63" s="266"/>
      <c r="H63" s="265"/>
      <c r="I63" s="267"/>
      <c r="J63" s="268"/>
    </row>
    <row r="64" spans="2:11" ht="30" customHeight="1" x14ac:dyDescent="0.2">
      <c r="B64" s="309"/>
      <c r="C64" s="309"/>
      <c r="D64" s="309"/>
      <c r="E64" s="309"/>
      <c r="F64" s="309"/>
      <c r="G64" s="309"/>
      <c r="H64" s="309"/>
      <c r="I64" s="309"/>
      <c r="J64" s="309"/>
      <c r="K64" s="271"/>
    </row>
    <row r="65" spans="2:11" x14ac:dyDescent="0.2">
      <c r="B65" s="265"/>
      <c r="C65" s="265"/>
      <c r="D65" s="265"/>
      <c r="E65" s="265"/>
      <c r="F65" s="265"/>
      <c r="G65" s="266"/>
      <c r="H65" s="265"/>
      <c r="I65" s="267"/>
      <c r="J65" s="268"/>
    </row>
    <row r="66" spans="2:11" ht="30" customHeight="1" x14ac:dyDescent="0.2">
      <c r="B66" s="309"/>
      <c r="C66" s="309"/>
      <c r="D66" s="309"/>
      <c r="E66" s="309"/>
      <c r="F66" s="309"/>
      <c r="G66" s="309"/>
      <c r="H66" s="309"/>
      <c r="I66" s="309"/>
      <c r="J66" s="309"/>
      <c r="K66" s="271"/>
    </row>
    <row r="67" spans="2:11" x14ac:dyDescent="0.2">
      <c r="B67" s="265"/>
      <c r="C67" s="265"/>
      <c r="D67" s="265"/>
      <c r="E67" s="265"/>
      <c r="F67" s="265"/>
      <c r="G67" s="266"/>
      <c r="H67" s="265"/>
      <c r="I67" s="267"/>
      <c r="J67" s="268"/>
    </row>
    <row r="68" spans="2:11" ht="45" customHeight="1" x14ac:dyDescent="0.2">
      <c r="B68" s="309"/>
      <c r="C68" s="309"/>
      <c r="D68" s="309"/>
      <c r="E68" s="309"/>
      <c r="F68" s="309"/>
      <c r="G68" s="309"/>
      <c r="H68" s="309"/>
      <c r="I68" s="309"/>
      <c r="J68" s="309"/>
      <c r="K68" s="271"/>
    </row>
  </sheetData>
  <mergeCells count="104">
    <mergeCell ref="C11:F11"/>
    <mergeCell ref="G11:H11"/>
    <mergeCell ref="I11:J11"/>
    <mergeCell ref="C12:F12"/>
    <mergeCell ref="C13:F13"/>
    <mergeCell ref="G13:H13"/>
    <mergeCell ref="I13:J13"/>
    <mergeCell ref="C2:D2"/>
    <mergeCell ref="E2:J2"/>
    <mergeCell ref="C3:D4"/>
    <mergeCell ref="E3:J4"/>
    <mergeCell ref="C6:D6"/>
    <mergeCell ref="B8:J8"/>
    <mergeCell ref="C16:F16"/>
    <mergeCell ref="G16:H16"/>
    <mergeCell ref="I16:J16"/>
    <mergeCell ref="C17:F17"/>
    <mergeCell ref="G17:H17"/>
    <mergeCell ref="I17:J17"/>
    <mergeCell ref="C14:F14"/>
    <mergeCell ref="G14:H14"/>
    <mergeCell ref="I14:J14"/>
    <mergeCell ref="C15:F15"/>
    <mergeCell ref="G15:H15"/>
    <mergeCell ref="I15:J15"/>
    <mergeCell ref="C20:F20"/>
    <mergeCell ref="G20:H20"/>
    <mergeCell ref="I20:J20"/>
    <mergeCell ref="C21:F21"/>
    <mergeCell ref="G21:H21"/>
    <mergeCell ref="I21:J21"/>
    <mergeCell ref="C18:F18"/>
    <mergeCell ref="G18:H18"/>
    <mergeCell ref="I18:J18"/>
    <mergeCell ref="C19:F19"/>
    <mergeCell ref="G19:H19"/>
    <mergeCell ref="I19:J19"/>
    <mergeCell ref="C26:F26"/>
    <mergeCell ref="G26:H26"/>
    <mergeCell ref="I26:J26"/>
    <mergeCell ref="C27:F27"/>
    <mergeCell ref="G27:H27"/>
    <mergeCell ref="I27:J27"/>
    <mergeCell ref="C22:F22"/>
    <mergeCell ref="C24:F24"/>
    <mergeCell ref="G24:H24"/>
    <mergeCell ref="I24:J24"/>
    <mergeCell ref="C25:F25"/>
    <mergeCell ref="G25:H25"/>
    <mergeCell ref="I25:J25"/>
    <mergeCell ref="C30:F30"/>
    <mergeCell ref="G30:H30"/>
    <mergeCell ref="I30:J30"/>
    <mergeCell ref="C31:F31"/>
    <mergeCell ref="G31:H31"/>
    <mergeCell ref="I31:J31"/>
    <mergeCell ref="C28:F28"/>
    <mergeCell ref="G28:H28"/>
    <mergeCell ref="I28:J28"/>
    <mergeCell ref="C29:F29"/>
    <mergeCell ref="G29:H29"/>
    <mergeCell ref="I29:J29"/>
    <mergeCell ref="C37:F37"/>
    <mergeCell ref="C38:F38"/>
    <mergeCell ref="G38:H38"/>
    <mergeCell ref="I38:J38"/>
    <mergeCell ref="C39:F39"/>
    <mergeCell ref="G39:H39"/>
    <mergeCell ref="I39:J39"/>
    <mergeCell ref="C32:F32"/>
    <mergeCell ref="G32:H32"/>
    <mergeCell ref="I32:J32"/>
    <mergeCell ref="C33:F33"/>
    <mergeCell ref="C34:F34"/>
    <mergeCell ref="C35:F35"/>
    <mergeCell ref="C42:F42"/>
    <mergeCell ref="G42:H42"/>
    <mergeCell ref="I42:J42"/>
    <mergeCell ref="C43:F43"/>
    <mergeCell ref="C45:F45"/>
    <mergeCell ref="C46:F46"/>
    <mergeCell ref="G46:H46"/>
    <mergeCell ref="I46:J46"/>
    <mergeCell ref="C40:F40"/>
    <mergeCell ref="G40:H40"/>
    <mergeCell ref="I40:J40"/>
    <mergeCell ref="C41:F41"/>
    <mergeCell ref="G41:H41"/>
    <mergeCell ref="I41:J41"/>
    <mergeCell ref="B68:J68"/>
    <mergeCell ref="C53:I53"/>
    <mergeCell ref="B58:J58"/>
    <mergeCell ref="B60:J60"/>
    <mergeCell ref="B62:J62"/>
    <mergeCell ref="B64:J64"/>
    <mergeCell ref="B66:J66"/>
    <mergeCell ref="C47:F47"/>
    <mergeCell ref="G47:H47"/>
    <mergeCell ref="I47:J47"/>
    <mergeCell ref="C48:F48"/>
    <mergeCell ref="C49:G49"/>
    <mergeCell ref="B50:F50"/>
    <mergeCell ref="G50:H50"/>
    <mergeCell ref="I50:J50"/>
  </mergeCells>
  <pageMargins left="0.86614173228346458" right="0.4" top="0.86614173228346458" bottom="1" header="0.55118110236220474" footer="0.45"/>
  <pageSetup paperSize="9" scale="61" fitToHeight="0" orientation="portrait" r:id="rId1"/>
  <headerFooter>
    <oddFooter>&amp;L&amp;P/&amp;N&amp;RModelo de Composição de Encargos Sociais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8"/>
  <sheetViews>
    <sheetView tabSelected="1" showOutlineSymbols="0" showWhiteSpace="0" view="pageBreakPreview" zoomScale="85" zoomScaleNormal="115" zoomScaleSheetLayoutView="85" workbookViewId="0">
      <selection activeCell="A8" sqref="A8:A10"/>
    </sheetView>
  </sheetViews>
  <sheetFormatPr defaultRowHeight="14.25" x14ac:dyDescent="0.2"/>
  <cols>
    <col min="1" max="1" width="8.25" style="2" customWidth="1"/>
    <col min="2" max="2" width="60" style="163" customWidth="1"/>
    <col min="3" max="3" width="8" style="2" bestFit="1" customWidth="1"/>
    <col min="4" max="4" width="8.375" style="80" bestFit="1" customWidth="1"/>
    <col min="5" max="11" width="14.375" style="2" customWidth="1"/>
    <col min="12" max="13" width="11.125" style="2" bestFit="1" customWidth="1"/>
    <col min="14" max="16384" width="9" style="2"/>
  </cols>
  <sheetData>
    <row r="1" spans="1:13" s="1" customFormat="1" ht="42.75" customHeight="1" x14ac:dyDescent="0.25">
      <c r="A1" s="370"/>
      <c r="B1" s="371"/>
      <c r="C1" s="371"/>
      <c r="D1" s="372"/>
      <c r="E1" s="155" t="s">
        <v>388</v>
      </c>
      <c r="F1" s="373" t="s">
        <v>343</v>
      </c>
      <c r="G1" s="373"/>
      <c r="H1" s="94" t="s">
        <v>383</v>
      </c>
      <c r="I1" s="155" t="s">
        <v>384</v>
      </c>
      <c r="J1" s="370" t="s">
        <v>387</v>
      </c>
      <c r="K1" s="372"/>
    </row>
    <row r="2" spans="1:13" ht="32.25" customHeight="1" x14ac:dyDescent="0.2">
      <c r="A2" s="95" t="s">
        <v>382</v>
      </c>
      <c r="B2" s="374" t="str">
        <f>Dados!B1</f>
        <v>Reforma e ampliação da Central e Praça de Resíduos, localizada na Área Primária, no Porto do Itaqui em São Luís – MA</v>
      </c>
      <c r="C2" s="374"/>
      <c r="D2" s="374"/>
      <c r="E2" s="96"/>
      <c r="F2" s="375" t="s">
        <v>433</v>
      </c>
      <c r="G2" s="375"/>
      <c r="H2" s="97"/>
      <c r="I2" s="156">
        <f>Dados!B2</f>
        <v>0</v>
      </c>
      <c r="J2" s="376" t="s">
        <v>385</v>
      </c>
      <c r="K2" s="377"/>
    </row>
    <row r="3" spans="1:13" ht="24.75" customHeight="1" x14ac:dyDescent="0.2">
      <c r="A3" s="364" t="s">
        <v>576</v>
      </c>
      <c r="B3" s="365"/>
      <c r="C3" s="365"/>
      <c r="D3" s="365"/>
      <c r="E3" s="365"/>
      <c r="F3" s="365"/>
      <c r="G3" s="365"/>
      <c r="H3" s="365"/>
      <c r="I3" s="365"/>
      <c r="J3" s="365"/>
      <c r="K3" s="366"/>
      <c r="L3" s="93"/>
    </row>
    <row r="4" spans="1:13" ht="15" x14ac:dyDescent="0.2">
      <c r="A4" s="59" t="s">
        <v>325</v>
      </c>
      <c r="B4" s="98" t="s">
        <v>5</v>
      </c>
      <c r="C4" s="158" t="s">
        <v>6</v>
      </c>
      <c r="D4" s="78" t="s">
        <v>7</v>
      </c>
      <c r="E4" s="158" t="s">
        <v>8</v>
      </c>
      <c r="F4" s="158" t="s">
        <v>426</v>
      </c>
      <c r="G4" s="158" t="s">
        <v>427</v>
      </c>
      <c r="H4" s="158" t="s">
        <v>428</v>
      </c>
      <c r="I4" s="158" t="s">
        <v>429</v>
      </c>
      <c r="J4" s="158" t="s">
        <v>430</v>
      </c>
      <c r="K4" s="158" t="s">
        <v>432</v>
      </c>
      <c r="L4" s="93"/>
    </row>
    <row r="5" spans="1:13" x14ac:dyDescent="0.2">
      <c r="A5" s="378">
        <v>1</v>
      </c>
      <c r="B5" s="379" t="s">
        <v>1</v>
      </c>
      <c r="C5" s="338"/>
      <c r="D5" s="367"/>
      <c r="E5" s="348" t="s">
        <v>506</v>
      </c>
      <c r="F5" s="99" t="s">
        <v>348</v>
      </c>
      <c r="G5" s="99" t="s">
        <v>348</v>
      </c>
      <c r="H5" s="99" t="s">
        <v>348</v>
      </c>
      <c r="I5" s="99" t="s">
        <v>348</v>
      </c>
      <c r="J5" s="99" t="s">
        <v>348</v>
      </c>
      <c r="K5" s="99" t="s">
        <v>348</v>
      </c>
      <c r="L5" s="84"/>
      <c r="M5" s="92"/>
    </row>
    <row r="6" spans="1:13" x14ac:dyDescent="0.2">
      <c r="A6" s="378"/>
      <c r="B6" s="379"/>
      <c r="C6" s="338"/>
      <c r="D6" s="368"/>
      <c r="E6" s="348"/>
      <c r="F6" s="99" t="s">
        <v>505</v>
      </c>
      <c r="G6" s="233" t="s">
        <v>505</v>
      </c>
      <c r="H6" s="233" t="s">
        <v>505</v>
      </c>
      <c r="I6" s="233" t="s">
        <v>505</v>
      </c>
      <c r="J6" s="233" t="s">
        <v>505</v>
      </c>
      <c r="K6" s="233" t="s">
        <v>505</v>
      </c>
      <c r="L6" s="151"/>
      <c r="M6" s="91"/>
    </row>
    <row r="7" spans="1:13" x14ac:dyDescent="0.2">
      <c r="A7" s="378"/>
      <c r="B7" s="379"/>
      <c r="C7" s="338"/>
      <c r="D7" s="369"/>
      <c r="E7" s="348"/>
      <c r="F7" s="157" t="s">
        <v>7</v>
      </c>
      <c r="G7" s="157" t="s">
        <v>7</v>
      </c>
      <c r="H7" s="157" t="s">
        <v>7</v>
      </c>
      <c r="I7" s="157" t="s">
        <v>7</v>
      </c>
      <c r="J7" s="157" t="s">
        <v>7</v>
      </c>
      <c r="K7" s="157" t="s">
        <v>7</v>
      </c>
      <c r="L7" s="151"/>
      <c r="M7" s="91"/>
    </row>
    <row r="8" spans="1:13" s="152" customFormat="1" ht="14.25" customHeight="1" x14ac:dyDescent="0.2">
      <c r="A8" s="330" t="s">
        <v>2</v>
      </c>
      <c r="B8" s="361" t="str">
        <f>'Modelo Orçamento'!D7</f>
        <v>PLACA DE OBRA EM CHAPA DE ACO GALVANIZADO</v>
      </c>
      <c r="C8" s="361" t="s">
        <v>12</v>
      </c>
      <c r="D8" s="361">
        <v>6</v>
      </c>
      <c r="E8" s="336" t="s">
        <v>8</v>
      </c>
      <c r="F8" s="234" t="s">
        <v>348</v>
      </c>
      <c r="G8" s="234" t="s">
        <v>348</v>
      </c>
      <c r="H8" s="234" t="s">
        <v>348</v>
      </c>
      <c r="I8" s="235" t="s">
        <v>348</v>
      </c>
      <c r="J8" s="235" t="s">
        <v>348</v>
      </c>
      <c r="K8" s="235" t="s">
        <v>348</v>
      </c>
      <c r="L8" s="151"/>
      <c r="M8" s="91"/>
    </row>
    <row r="9" spans="1:13" s="152" customFormat="1" x14ac:dyDescent="0.2">
      <c r="A9" s="331"/>
      <c r="B9" s="362"/>
      <c r="C9" s="362"/>
      <c r="D9" s="362"/>
      <c r="E9" s="336"/>
      <c r="F9" s="154" t="s">
        <v>505</v>
      </c>
      <c r="G9" s="154" t="s">
        <v>505</v>
      </c>
      <c r="H9" s="154" t="s">
        <v>505</v>
      </c>
      <c r="I9" s="236" t="s">
        <v>505</v>
      </c>
      <c r="J9" s="236" t="s">
        <v>505</v>
      </c>
      <c r="K9" s="236" t="s">
        <v>505</v>
      </c>
      <c r="L9" s="151"/>
      <c r="M9" s="91"/>
    </row>
    <row r="10" spans="1:13" s="152" customFormat="1" x14ac:dyDescent="0.2">
      <c r="A10" s="332"/>
      <c r="B10" s="363"/>
      <c r="C10" s="363"/>
      <c r="D10" s="363"/>
      <c r="E10" s="336"/>
      <c r="F10" s="237" t="s">
        <v>7</v>
      </c>
      <c r="G10" s="237" t="s">
        <v>7</v>
      </c>
      <c r="H10" s="238" t="s">
        <v>7</v>
      </c>
      <c r="I10" s="239" t="s">
        <v>7</v>
      </c>
      <c r="J10" s="239" t="s">
        <v>7</v>
      </c>
      <c r="K10" s="239" t="s">
        <v>7</v>
      </c>
      <c r="L10" s="151"/>
      <c r="M10" s="91"/>
    </row>
    <row r="11" spans="1:13" s="152" customFormat="1" ht="14.25" customHeight="1" x14ac:dyDescent="0.2">
      <c r="A11" s="330" t="s">
        <v>406</v>
      </c>
      <c r="B11" s="361" t="str">
        <f>'Modelo Orçamento'!D8</f>
        <v>Administração de Obras 06 Meses (Engenheiro Civil 4h, Téc. de Engenharia, Téc. de Meio Ambiente, Téc. Segurança do Trabalho, Encarregado de Obra, Servente)</v>
      </c>
      <c r="C11" s="361" t="s">
        <v>18</v>
      </c>
      <c r="D11" s="361">
        <v>1</v>
      </c>
      <c r="E11" s="336" t="s">
        <v>8</v>
      </c>
      <c r="F11" s="240" t="s">
        <v>348</v>
      </c>
      <c r="G11" s="240" t="s">
        <v>348</v>
      </c>
      <c r="H11" s="240" t="s">
        <v>348</v>
      </c>
      <c r="I11" s="241" t="s">
        <v>348</v>
      </c>
      <c r="J11" s="241" t="s">
        <v>348</v>
      </c>
      <c r="K11" s="241" t="s">
        <v>348</v>
      </c>
      <c r="L11" s="151"/>
      <c r="M11" s="91"/>
    </row>
    <row r="12" spans="1:13" s="152" customFormat="1" x14ac:dyDescent="0.2">
      <c r="A12" s="331"/>
      <c r="B12" s="362"/>
      <c r="C12" s="362"/>
      <c r="D12" s="362"/>
      <c r="E12" s="336"/>
      <c r="F12" s="154" t="s">
        <v>505</v>
      </c>
      <c r="G12" s="154" t="s">
        <v>505</v>
      </c>
      <c r="H12" s="154" t="s">
        <v>505</v>
      </c>
      <c r="I12" s="236" t="s">
        <v>505</v>
      </c>
      <c r="J12" s="236" t="s">
        <v>505</v>
      </c>
      <c r="K12" s="236" t="s">
        <v>505</v>
      </c>
      <c r="L12" s="151"/>
      <c r="M12" s="91"/>
    </row>
    <row r="13" spans="1:13" s="152" customFormat="1" x14ac:dyDescent="0.2">
      <c r="A13" s="332"/>
      <c r="B13" s="363"/>
      <c r="C13" s="363"/>
      <c r="D13" s="363"/>
      <c r="E13" s="336"/>
      <c r="F13" s="237" t="s">
        <v>7</v>
      </c>
      <c r="G13" s="237" t="s">
        <v>7</v>
      </c>
      <c r="H13" s="238" t="s">
        <v>7</v>
      </c>
      <c r="I13" s="239" t="s">
        <v>7</v>
      </c>
      <c r="J13" s="239" t="s">
        <v>7</v>
      </c>
      <c r="K13" s="239" t="s">
        <v>7</v>
      </c>
      <c r="L13" s="151"/>
      <c r="M13" s="91"/>
    </row>
    <row r="14" spans="1:13" s="152" customFormat="1" ht="14.25" customHeight="1" x14ac:dyDescent="0.2">
      <c r="A14" s="330" t="s">
        <v>407</v>
      </c>
      <c r="B14" s="361" t="str">
        <f>'Modelo Orçamento'!D9</f>
        <v>Mobilização/Desmobilização de Canteiro em Caminhão Munck</v>
      </c>
      <c r="C14" s="330" t="s">
        <v>20</v>
      </c>
      <c r="D14" s="333">
        <v>1</v>
      </c>
      <c r="E14" s="336" t="s">
        <v>8</v>
      </c>
      <c r="F14" s="234" t="s">
        <v>348</v>
      </c>
      <c r="G14" s="234" t="s">
        <v>348</v>
      </c>
      <c r="H14" s="234" t="s">
        <v>348</v>
      </c>
      <c r="I14" s="235" t="s">
        <v>348</v>
      </c>
      <c r="J14" s="235" t="s">
        <v>348</v>
      </c>
      <c r="K14" s="235" t="s">
        <v>348</v>
      </c>
      <c r="L14" s="151"/>
      <c r="M14" s="91"/>
    </row>
    <row r="15" spans="1:13" s="152" customFormat="1" x14ac:dyDescent="0.2">
      <c r="A15" s="331"/>
      <c r="B15" s="362"/>
      <c r="C15" s="331"/>
      <c r="D15" s="334"/>
      <c r="E15" s="336"/>
      <c r="F15" s="154" t="s">
        <v>505</v>
      </c>
      <c r="G15" s="154" t="s">
        <v>505</v>
      </c>
      <c r="H15" s="154" t="s">
        <v>505</v>
      </c>
      <c r="I15" s="236" t="s">
        <v>505</v>
      </c>
      <c r="J15" s="236" t="s">
        <v>505</v>
      </c>
      <c r="K15" s="236" t="s">
        <v>505</v>
      </c>
      <c r="L15" s="151"/>
      <c r="M15" s="91"/>
    </row>
    <row r="16" spans="1:13" s="152" customFormat="1" x14ac:dyDescent="0.2">
      <c r="A16" s="332"/>
      <c r="B16" s="363"/>
      <c r="C16" s="332"/>
      <c r="D16" s="335"/>
      <c r="E16" s="336"/>
      <c r="F16" s="237" t="s">
        <v>7</v>
      </c>
      <c r="G16" s="237" t="s">
        <v>7</v>
      </c>
      <c r="H16" s="238" t="s">
        <v>7</v>
      </c>
      <c r="I16" s="239" t="s">
        <v>7</v>
      </c>
      <c r="J16" s="239" t="s">
        <v>7</v>
      </c>
      <c r="K16" s="239" t="s">
        <v>7</v>
      </c>
      <c r="L16" s="151"/>
      <c r="M16" s="91"/>
    </row>
    <row r="17" spans="1:13" s="152" customFormat="1" ht="14.25" customHeight="1" x14ac:dyDescent="0.2">
      <c r="A17" s="330" t="s">
        <v>408</v>
      </c>
      <c r="B17" s="327" t="s">
        <v>23</v>
      </c>
      <c r="C17" s="330" t="s">
        <v>20</v>
      </c>
      <c r="D17" s="333">
        <v>1</v>
      </c>
      <c r="E17" s="336" t="s">
        <v>8</v>
      </c>
      <c r="F17" s="234" t="s">
        <v>348</v>
      </c>
      <c r="G17" s="234" t="s">
        <v>348</v>
      </c>
      <c r="H17" s="234" t="s">
        <v>348</v>
      </c>
      <c r="I17" s="235" t="s">
        <v>348</v>
      </c>
      <c r="J17" s="235" t="s">
        <v>348</v>
      </c>
      <c r="K17" s="235" t="s">
        <v>348</v>
      </c>
      <c r="L17" s="151"/>
      <c r="M17" s="91"/>
    </row>
    <row r="18" spans="1:13" s="152" customFormat="1" x14ac:dyDescent="0.2">
      <c r="A18" s="331"/>
      <c r="B18" s="328"/>
      <c r="C18" s="331"/>
      <c r="D18" s="334"/>
      <c r="E18" s="336"/>
      <c r="F18" s="154" t="s">
        <v>505</v>
      </c>
      <c r="G18" s="154" t="s">
        <v>505</v>
      </c>
      <c r="H18" s="154" t="s">
        <v>505</v>
      </c>
      <c r="I18" s="236" t="s">
        <v>505</v>
      </c>
      <c r="J18" s="236" t="s">
        <v>505</v>
      </c>
      <c r="K18" s="236" t="s">
        <v>505</v>
      </c>
      <c r="L18" s="151"/>
      <c r="M18" s="91"/>
    </row>
    <row r="19" spans="1:13" s="152" customFormat="1" x14ac:dyDescent="0.2">
      <c r="A19" s="332"/>
      <c r="B19" s="329"/>
      <c r="C19" s="332"/>
      <c r="D19" s="335"/>
      <c r="E19" s="336"/>
      <c r="F19" s="237" t="s">
        <v>7</v>
      </c>
      <c r="G19" s="237" t="s">
        <v>7</v>
      </c>
      <c r="H19" s="238" t="s">
        <v>7</v>
      </c>
      <c r="I19" s="239" t="s">
        <v>7</v>
      </c>
      <c r="J19" s="239" t="s">
        <v>7</v>
      </c>
      <c r="K19" s="239" t="s">
        <v>7</v>
      </c>
      <c r="L19" s="151"/>
      <c r="M19" s="91"/>
    </row>
    <row r="20" spans="1:13" s="152" customFormat="1" ht="14.25" customHeight="1" x14ac:dyDescent="0.2">
      <c r="A20" s="330" t="s">
        <v>409</v>
      </c>
      <c r="B20" s="327" t="s">
        <v>25</v>
      </c>
      <c r="C20" s="330" t="s">
        <v>14</v>
      </c>
      <c r="D20" s="333">
        <v>60</v>
      </c>
      <c r="E20" s="336" t="s">
        <v>8</v>
      </c>
      <c r="F20" s="234" t="s">
        <v>348</v>
      </c>
      <c r="G20" s="234" t="s">
        <v>348</v>
      </c>
      <c r="H20" s="234" t="s">
        <v>348</v>
      </c>
      <c r="I20" s="235" t="s">
        <v>348</v>
      </c>
      <c r="J20" s="235" t="s">
        <v>348</v>
      </c>
      <c r="K20" s="235" t="s">
        <v>348</v>
      </c>
      <c r="L20" s="151"/>
      <c r="M20" s="91"/>
    </row>
    <row r="21" spans="1:13" s="152" customFormat="1" x14ac:dyDescent="0.2">
      <c r="A21" s="331"/>
      <c r="B21" s="328"/>
      <c r="C21" s="331"/>
      <c r="D21" s="334"/>
      <c r="E21" s="336"/>
      <c r="F21" s="154" t="s">
        <v>505</v>
      </c>
      <c r="G21" s="154" t="s">
        <v>505</v>
      </c>
      <c r="H21" s="154" t="s">
        <v>505</v>
      </c>
      <c r="I21" s="236" t="s">
        <v>505</v>
      </c>
      <c r="J21" s="236" t="s">
        <v>505</v>
      </c>
      <c r="K21" s="236" t="s">
        <v>505</v>
      </c>
      <c r="L21" s="151"/>
      <c r="M21" s="91"/>
    </row>
    <row r="22" spans="1:13" s="152" customFormat="1" x14ac:dyDescent="0.2">
      <c r="A22" s="332"/>
      <c r="B22" s="329"/>
      <c r="C22" s="332"/>
      <c r="D22" s="335"/>
      <c r="E22" s="336"/>
      <c r="F22" s="237" t="s">
        <v>7</v>
      </c>
      <c r="G22" s="237" t="s">
        <v>7</v>
      </c>
      <c r="H22" s="238" t="s">
        <v>7</v>
      </c>
      <c r="I22" s="239" t="s">
        <v>7</v>
      </c>
      <c r="J22" s="239" t="s">
        <v>7</v>
      </c>
      <c r="K22" s="239" t="s">
        <v>7</v>
      </c>
      <c r="L22" s="151"/>
      <c r="M22" s="91"/>
    </row>
    <row r="23" spans="1:13" s="152" customFormat="1" ht="14.25" customHeight="1" x14ac:dyDescent="0.2">
      <c r="A23" s="330" t="s">
        <v>410</v>
      </c>
      <c r="B23" s="327" t="s">
        <v>329</v>
      </c>
      <c r="C23" s="330" t="s">
        <v>18</v>
      </c>
      <c r="D23" s="333">
        <v>1</v>
      </c>
      <c r="E23" s="336" t="s">
        <v>8</v>
      </c>
      <c r="F23" s="240" t="s">
        <v>348</v>
      </c>
      <c r="G23" s="240" t="s">
        <v>348</v>
      </c>
      <c r="H23" s="240" t="s">
        <v>348</v>
      </c>
      <c r="I23" s="240" t="s">
        <v>348</v>
      </c>
      <c r="J23" s="240" t="s">
        <v>348</v>
      </c>
      <c r="K23" s="240" t="s">
        <v>348</v>
      </c>
      <c r="L23" s="151"/>
      <c r="M23" s="91"/>
    </row>
    <row r="24" spans="1:13" s="152" customFormat="1" x14ac:dyDescent="0.2">
      <c r="A24" s="331"/>
      <c r="B24" s="328"/>
      <c r="C24" s="331"/>
      <c r="D24" s="334"/>
      <c r="E24" s="336"/>
      <c r="F24" s="154" t="s">
        <v>505</v>
      </c>
      <c r="G24" s="154" t="s">
        <v>505</v>
      </c>
      <c r="H24" s="154" t="s">
        <v>505</v>
      </c>
      <c r="I24" s="236" t="s">
        <v>505</v>
      </c>
      <c r="J24" s="236" t="s">
        <v>505</v>
      </c>
      <c r="K24" s="236" t="s">
        <v>505</v>
      </c>
      <c r="L24" s="151"/>
      <c r="M24" s="91"/>
    </row>
    <row r="25" spans="1:13" s="152" customFormat="1" x14ac:dyDescent="0.2">
      <c r="A25" s="332"/>
      <c r="B25" s="329"/>
      <c r="C25" s="332"/>
      <c r="D25" s="335"/>
      <c r="E25" s="336"/>
      <c r="F25" s="237" t="s">
        <v>7</v>
      </c>
      <c r="G25" s="237" t="s">
        <v>7</v>
      </c>
      <c r="H25" s="238" t="s">
        <v>7</v>
      </c>
      <c r="I25" s="239" t="s">
        <v>7</v>
      </c>
      <c r="J25" s="239" t="s">
        <v>7</v>
      </c>
      <c r="K25" s="239" t="s">
        <v>7</v>
      </c>
      <c r="L25" s="151"/>
      <c r="M25" s="91"/>
    </row>
    <row r="26" spans="1:13" s="152" customFormat="1" ht="25.5" customHeight="1" x14ac:dyDescent="0.2">
      <c r="A26" s="330" t="s">
        <v>411</v>
      </c>
      <c r="B26" s="327" t="s">
        <v>400</v>
      </c>
      <c r="C26" s="330" t="s">
        <v>18</v>
      </c>
      <c r="D26" s="333">
        <v>1</v>
      </c>
      <c r="E26" s="336" t="s">
        <v>8</v>
      </c>
      <c r="F26" s="234" t="s">
        <v>348</v>
      </c>
      <c r="G26" s="237" t="s">
        <v>348</v>
      </c>
      <c r="H26" s="238" t="s">
        <v>348</v>
      </c>
      <c r="I26" s="239" t="s">
        <v>348</v>
      </c>
      <c r="J26" s="239" t="s">
        <v>348</v>
      </c>
      <c r="K26" s="239" t="s">
        <v>348</v>
      </c>
      <c r="L26" s="151"/>
      <c r="M26" s="91"/>
    </row>
    <row r="27" spans="1:13" s="152" customFormat="1" x14ac:dyDescent="0.2">
      <c r="A27" s="331"/>
      <c r="B27" s="328"/>
      <c r="C27" s="331"/>
      <c r="D27" s="334"/>
      <c r="E27" s="336"/>
      <c r="F27" s="237" t="s">
        <v>505</v>
      </c>
      <c r="G27" s="237" t="s">
        <v>505</v>
      </c>
      <c r="H27" s="238" t="s">
        <v>505</v>
      </c>
      <c r="I27" s="239" t="s">
        <v>505</v>
      </c>
      <c r="J27" s="239" t="s">
        <v>505</v>
      </c>
      <c r="K27" s="239" t="s">
        <v>505</v>
      </c>
      <c r="L27" s="151"/>
      <c r="M27" s="91"/>
    </row>
    <row r="28" spans="1:13" s="152" customFormat="1" x14ac:dyDescent="0.2">
      <c r="A28" s="332"/>
      <c r="B28" s="329"/>
      <c r="C28" s="332"/>
      <c r="D28" s="335"/>
      <c r="E28" s="336"/>
      <c r="F28" s="237" t="s">
        <v>7</v>
      </c>
      <c r="G28" s="237" t="s">
        <v>7</v>
      </c>
      <c r="H28" s="238" t="s">
        <v>7</v>
      </c>
      <c r="I28" s="239" t="s">
        <v>7</v>
      </c>
      <c r="J28" s="239" t="s">
        <v>7</v>
      </c>
      <c r="K28" s="239" t="s">
        <v>7</v>
      </c>
      <c r="L28" s="151"/>
      <c r="M28" s="91"/>
    </row>
    <row r="29" spans="1:13" s="152" customFormat="1" ht="25.5" customHeight="1" x14ac:dyDescent="0.2">
      <c r="A29" s="330" t="s">
        <v>403</v>
      </c>
      <c r="B29" s="327" t="s">
        <v>401</v>
      </c>
      <c r="C29" s="330" t="s">
        <v>18</v>
      </c>
      <c r="D29" s="333">
        <v>2</v>
      </c>
      <c r="E29" s="336" t="s">
        <v>8</v>
      </c>
      <c r="F29" s="234" t="s">
        <v>348</v>
      </c>
      <c r="G29" s="237" t="s">
        <v>348</v>
      </c>
      <c r="H29" s="238" t="s">
        <v>348</v>
      </c>
      <c r="I29" s="239" t="s">
        <v>348</v>
      </c>
      <c r="J29" s="239" t="s">
        <v>348</v>
      </c>
      <c r="K29" s="239" t="s">
        <v>348</v>
      </c>
      <c r="L29" s="151"/>
      <c r="M29" s="91"/>
    </row>
    <row r="30" spans="1:13" s="152" customFormat="1" x14ac:dyDescent="0.2">
      <c r="A30" s="331"/>
      <c r="B30" s="328"/>
      <c r="C30" s="331"/>
      <c r="D30" s="334"/>
      <c r="E30" s="336"/>
      <c r="F30" s="237" t="s">
        <v>505</v>
      </c>
      <c r="G30" s="237" t="s">
        <v>505</v>
      </c>
      <c r="H30" s="238" t="s">
        <v>505</v>
      </c>
      <c r="I30" s="239" t="s">
        <v>505</v>
      </c>
      <c r="J30" s="239" t="s">
        <v>505</v>
      </c>
      <c r="K30" s="239" t="s">
        <v>505</v>
      </c>
      <c r="L30" s="151"/>
      <c r="M30" s="91"/>
    </row>
    <row r="31" spans="1:13" s="152" customFormat="1" x14ac:dyDescent="0.2">
      <c r="A31" s="332"/>
      <c r="B31" s="329"/>
      <c r="C31" s="332"/>
      <c r="D31" s="335"/>
      <c r="E31" s="336"/>
      <c r="F31" s="237" t="s">
        <v>7</v>
      </c>
      <c r="G31" s="237" t="s">
        <v>7</v>
      </c>
      <c r="H31" s="238" t="s">
        <v>7</v>
      </c>
      <c r="I31" s="239" t="s">
        <v>7</v>
      </c>
      <c r="J31" s="239" t="s">
        <v>7</v>
      </c>
      <c r="K31" s="239" t="s">
        <v>7</v>
      </c>
      <c r="L31" s="151"/>
      <c r="M31" s="91"/>
    </row>
    <row r="32" spans="1:13" s="152" customFormat="1" ht="14.25" customHeight="1" x14ac:dyDescent="0.2">
      <c r="A32" s="330" t="s">
        <v>404</v>
      </c>
      <c r="B32" s="327" t="s">
        <v>402</v>
      </c>
      <c r="C32" s="330" t="s">
        <v>18</v>
      </c>
      <c r="D32" s="333">
        <v>1</v>
      </c>
      <c r="E32" s="336" t="s">
        <v>8</v>
      </c>
      <c r="F32" s="234" t="s">
        <v>348</v>
      </c>
      <c r="G32" s="237" t="s">
        <v>348</v>
      </c>
      <c r="H32" s="238" t="s">
        <v>348</v>
      </c>
      <c r="I32" s="239" t="s">
        <v>348</v>
      </c>
      <c r="J32" s="239" t="s">
        <v>348</v>
      </c>
      <c r="K32" s="239" t="s">
        <v>348</v>
      </c>
      <c r="L32" s="151"/>
      <c r="M32" s="91"/>
    </row>
    <row r="33" spans="1:13" s="152" customFormat="1" x14ac:dyDescent="0.2">
      <c r="A33" s="331"/>
      <c r="B33" s="328"/>
      <c r="C33" s="331"/>
      <c r="D33" s="334"/>
      <c r="E33" s="336"/>
      <c r="F33" s="237" t="s">
        <v>505</v>
      </c>
      <c r="G33" s="237" t="s">
        <v>505</v>
      </c>
      <c r="H33" s="238" t="s">
        <v>505</v>
      </c>
      <c r="I33" s="239" t="s">
        <v>505</v>
      </c>
      <c r="J33" s="239" t="s">
        <v>505</v>
      </c>
      <c r="K33" s="239" t="s">
        <v>505</v>
      </c>
      <c r="L33" s="151"/>
      <c r="M33" s="91"/>
    </row>
    <row r="34" spans="1:13" s="152" customFormat="1" x14ac:dyDescent="0.2">
      <c r="A34" s="332"/>
      <c r="B34" s="329"/>
      <c r="C34" s="332"/>
      <c r="D34" s="335"/>
      <c r="E34" s="336"/>
      <c r="F34" s="237" t="s">
        <v>7</v>
      </c>
      <c r="G34" s="237" t="s">
        <v>7</v>
      </c>
      <c r="H34" s="238" t="s">
        <v>7</v>
      </c>
      <c r="I34" s="239" t="s">
        <v>7</v>
      </c>
      <c r="J34" s="239" t="s">
        <v>7</v>
      </c>
      <c r="K34" s="239" t="s">
        <v>7</v>
      </c>
      <c r="L34" s="151"/>
      <c r="M34" s="91"/>
    </row>
    <row r="35" spans="1:13" s="152" customFormat="1" ht="14.25" customHeight="1" x14ac:dyDescent="0.2">
      <c r="A35" s="330" t="s">
        <v>405</v>
      </c>
      <c r="B35" s="327" t="s">
        <v>28</v>
      </c>
      <c r="C35" s="330" t="s">
        <v>12</v>
      </c>
      <c r="D35" s="333">
        <v>132</v>
      </c>
      <c r="E35" s="336" t="s">
        <v>8</v>
      </c>
      <c r="F35" s="234" t="s">
        <v>348</v>
      </c>
      <c r="G35" s="234" t="s">
        <v>348</v>
      </c>
      <c r="H35" s="234" t="s">
        <v>348</v>
      </c>
      <c r="I35" s="235" t="s">
        <v>348</v>
      </c>
      <c r="J35" s="235" t="s">
        <v>348</v>
      </c>
      <c r="K35" s="235" t="s">
        <v>348</v>
      </c>
      <c r="L35" s="151"/>
      <c r="M35" s="91"/>
    </row>
    <row r="36" spans="1:13" s="152" customFormat="1" x14ac:dyDescent="0.2">
      <c r="A36" s="331"/>
      <c r="B36" s="328"/>
      <c r="C36" s="331"/>
      <c r="D36" s="334"/>
      <c r="E36" s="336"/>
      <c r="F36" s="154" t="s">
        <v>505</v>
      </c>
      <c r="G36" s="154" t="s">
        <v>505</v>
      </c>
      <c r="H36" s="154" t="s">
        <v>505</v>
      </c>
      <c r="I36" s="236" t="s">
        <v>505</v>
      </c>
      <c r="J36" s="236" t="s">
        <v>505</v>
      </c>
      <c r="K36" s="236" t="s">
        <v>505</v>
      </c>
      <c r="L36" s="151"/>
      <c r="M36" s="91"/>
    </row>
    <row r="37" spans="1:13" s="152" customFormat="1" x14ac:dyDescent="0.2">
      <c r="A37" s="332"/>
      <c r="B37" s="329"/>
      <c r="C37" s="332"/>
      <c r="D37" s="335"/>
      <c r="E37" s="336"/>
      <c r="F37" s="237" t="s">
        <v>7</v>
      </c>
      <c r="G37" s="237" t="s">
        <v>7</v>
      </c>
      <c r="H37" s="238" t="s">
        <v>7</v>
      </c>
      <c r="I37" s="239" t="s">
        <v>7</v>
      </c>
      <c r="J37" s="239" t="s">
        <v>7</v>
      </c>
      <c r="K37" s="239" t="s">
        <v>7</v>
      </c>
      <c r="L37" s="151"/>
      <c r="M37" s="91"/>
    </row>
    <row r="38" spans="1:13" x14ac:dyDescent="0.2">
      <c r="A38" s="342" t="s">
        <v>29</v>
      </c>
      <c r="B38" s="339" t="s">
        <v>30</v>
      </c>
      <c r="C38" s="342"/>
      <c r="D38" s="345"/>
      <c r="E38" s="348" t="s">
        <v>506</v>
      </c>
      <c r="F38" s="99" t="s">
        <v>348</v>
      </c>
      <c r="G38" s="99" t="s">
        <v>348</v>
      </c>
      <c r="H38" s="99" t="s">
        <v>348</v>
      </c>
      <c r="I38" s="99" t="s">
        <v>348</v>
      </c>
      <c r="J38" s="99" t="s">
        <v>348</v>
      </c>
      <c r="K38" s="99" t="s">
        <v>348</v>
      </c>
      <c r="L38" s="151"/>
      <c r="M38" s="91"/>
    </row>
    <row r="39" spans="1:13" x14ac:dyDescent="0.2">
      <c r="A39" s="343"/>
      <c r="B39" s="340"/>
      <c r="C39" s="343"/>
      <c r="D39" s="346"/>
      <c r="E39" s="348"/>
      <c r="F39" s="233" t="s">
        <v>505</v>
      </c>
      <c r="G39" s="233" t="s">
        <v>505</v>
      </c>
      <c r="H39" s="233" t="s">
        <v>505</v>
      </c>
      <c r="I39" s="233" t="s">
        <v>505</v>
      </c>
      <c r="J39" s="233" t="s">
        <v>505</v>
      </c>
      <c r="K39" s="233" t="s">
        <v>505</v>
      </c>
      <c r="L39" s="151"/>
      <c r="M39" s="91"/>
    </row>
    <row r="40" spans="1:13" x14ac:dyDescent="0.2">
      <c r="A40" s="344"/>
      <c r="B40" s="341"/>
      <c r="C40" s="344"/>
      <c r="D40" s="347"/>
      <c r="E40" s="348"/>
      <c r="F40" s="157" t="s">
        <v>7</v>
      </c>
      <c r="G40" s="157" t="s">
        <v>7</v>
      </c>
      <c r="H40" s="157" t="s">
        <v>7</v>
      </c>
      <c r="I40" s="157" t="s">
        <v>7</v>
      </c>
      <c r="J40" s="157" t="s">
        <v>7</v>
      </c>
      <c r="K40" s="157" t="s">
        <v>7</v>
      </c>
      <c r="L40" s="151"/>
      <c r="M40" s="91"/>
    </row>
    <row r="41" spans="1:13" s="152" customFormat="1" ht="14.25" customHeight="1" x14ac:dyDescent="0.2">
      <c r="A41" s="330" t="s">
        <v>31</v>
      </c>
      <c r="B41" s="327" t="s">
        <v>33</v>
      </c>
      <c r="C41" s="330" t="s">
        <v>12</v>
      </c>
      <c r="D41" s="333">
        <v>120.8</v>
      </c>
      <c r="E41" s="336" t="s">
        <v>8</v>
      </c>
      <c r="F41" s="234" t="s">
        <v>348</v>
      </c>
      <c r="G41" s="234" t="s">
        <v>348</v>
      </c>
      <c r="H41" s="234" t="s">
        <v>348</v>
      </c>
      <c r="I41" s="235" t="s">
        <v>348</v>
      </c>
      <c r="J41" s="235" t="s">
        <v>348</v>
      </c>
      <c r="K41" s="235" t="s">
        <v>348</v>
      </c>
      <c r="L41" s="151"/>
      <c r="M41" s="91"/>
    </row>
    <row r="42" spans="1:13" s="152" customFormat="1" x14ac:dyDescent="0.2">
      <c r="A42" s="331"/>
      <c r="B42" s="328"/>
      <c r="C42" s="331"/>
      <c r="D42" s="334"/>
      <c r="E42" s="336"/>
      <c r="F42" s="154" t="s">
        <v>505</v>
      </c>
      <c r="G42" s="154" t="s">
        <v>505</v>
      </c>
      <c r="H42" s="154" t="s">
        <v>505</v>
      </c>
      <c r="I42" s="236" t="s">
        <v>505</v>
      </c>
      <c r="J42" s="236" t="s">
        <v>505</v>
      </c>
      <c r="K42" s="236" t="s">
        <v>505</v>
      </c>
      <c r="L42" s="151"/>
      <c r="M42" s="91"/>
    </row>
    <row r="43" spans="1:13" s="152" customFormat="1" x14ac:dyDescent="0.2">
      <c r="A43" s="332"/>
      <c r="B43" s="329"/>
      <c r="C43" s="332"/>
      <c r="D43" s="335"/>
      <c r="E43" s="336"/>
      <c r="F43" s="237" t="s">
        <v>7</v>
      </c>
      <c r="G43" s="237" t="s">
        <v>7</v>
      </c>
      <c r="H43" s="238" t="s">
        <v>7</v>
      </c>
      <c r="I43" s="239" t="s">
        <v>7</v>
      </c>
      <c r="J43" s="239" t="s">
        <v>7</v>
      </c>
      <c r="K43" s="239" t="s">
        <v>7</v>
      </c>
      <c r="L43" s="151"/>
      <c r="M43" s="91"/>
    </row>
    <row r="44" spans="1:13" s="152" customFormat="1" ht="14.25" customHeight="1" x14ac:dyDescent="0.2">
      <c r="A44" s="330" t="s">
        <v>448</v>
      </c>
      <c r="B44" s="327" t="s">
        <v>35</v>
      </c>
      <c r="C44" s="330" t="s">
        <v>12</v>
      </c>
      <c r="D44" s="333">
        <v>1.28</v>
      </c>
      <c r="E44" s="336" t="s">
        <v>8</v>
      </c>
      <c r="F44" s="234" t="s">
        <v>348</v>
      </c>
      <c r="G44" s="234" t="s">
        <v>348</v>
      </c>
      <c r="H44" s="234" t="s">
        <v>348</v>
      </c>
      <c r="I44" s="235" t="s">
        <v>348</v>
      </c>
      <c r="J44" s="235" t="s">
        <v>348</v>
      </c>
      <c r="K44" s="235" t="s">
        <v>348</v>
      </c>
      <c r="L44" s="151"/>
      <c r="M44" s="91"/>
    </row>
    <row r="45" spans="1:13" s="152" customFormat="1" x14ac:dyDescent="0.2">
      <c r="A45" s="331"/>
      <c r="B45" s="328"/>
      <c r="C45" s="331"/>
      <c r="D45" s="334"/>
      <c r="E45" s="336"/>
      <c r="F45" s="154" t="s">
        <v>505</v>
      </c>
      <c r="G45" s="154" t="s">
        <v>505</v>
      </c>
      <c r="H45" s="154" t="s">
        <v>505</v>
      </c>
      <c r="I45" s="236" t="s">
        <v>505</v>
      </c>
      <c r="J45" s="236" t="s">
        <v>505</v>
      </c>
      <c r="K45" s="236" t="s">
        <v>505</v>
      </c>
      <c r="L45" s="151"/>
      <c r="M45" s="91"/>
    </row>
    <row r="46" spans="1:13" s="152" customFormat="1" x14ac:dyDescent="0.2">
      <c r="A46" s="332"/>
      <c r="B46" s="329"/>
      <c r="C46" s="332"/>
      <c r="D46" s="335"/>
      <c r="E46" s="336"/>
      <c r="F46" s="237" t="s">
        <v>7</v>
      </c>
      <c r="G46" s="237" t="s">
        <v>7</v>
      </c>
      <c r="H46" s="238" t="s">
        <v>7</v>
      </c>
      <c r="I46" s="239" t="s">
        <v>7</v>
      </c>
      <c r="J46" s="239" t="s">
        <v>7</v>
      </c>
      <c r="K46" s="239" t="s">
        <v>7</v>
      </c>
      <c r="L46" s="151"/>
      <c r="M46" s="91"/>
    </row>
    <row r="47" spans="1:13" s="152" customFormat="1" ht="14.25" customHeight="1" x14ac:dyDescent="0.2">
      <c r="A47" s="330" t="s">
        <v>449</v>
      </c>
      <c r="B47" s="327" t="s">
        <v>37</v>
      </c>
      <c r="C47" s="330" t="s">
        <v>13</v>
      </c>
      <c r="D47" s="333">
        <v>2.7869999999999999</v>
      </c>
      <c r="E47" s="336" t="s">
        <v>8</v>
      </c>
      <c r="F47" s="234" t="s">
        <v>348</v>
      </c>
      <c r="G47" s="234" t="s">
        <v>348</v>
      </c>
      <c r="H47" s="234" t="s">
        <v>348</v>
      </c>
      <c r="I47" s="235" t="s">
        <v>348</v>
      </c>
      <c r="J47" s="235" t="s">
        <v>348</v>
      </c>
      <c r="K47" s="235" t="s">
        <v>348</v>
      </c>
      <c r="L47" s="151"/>
      <c r="M47" s="91"/>
    </row>
    <row r="48" spans="1:13" s="152" customFormat="1" x14ac:dyDescent="0.2">
      <c r="A48" s="331"/>
      <c r="B48" s="328"/>
      <c r="C48" s="331"/>
      <c r="D48" s="334"/>
      <c r="E48" s="336"/>
      <c r="F48" s="154" t="s">
        <v>505</v>
      </c>
      <c r="G48" s="154" t="s">
        <v>505</v>
      </c>
      <c r="H48" s="154" t="s">
        <v>505</v>
      </c>
      <c r="I48" s="236" t="s">
        <v>505</v>
      </c>
      <c r="J48" s="236" t="s">
        <v>505</v>
      </c>
      <c r="K48" s="236" t="s">
        <v>505</v>
      </c>
      <c r="L48" s="151"/>
      <c r="M48" s="91"/>
    </row>
    <row r="49" spans="1:13" s="152" customFormat="1" x14ac:dyDescent="0.2">
      <c r="A49" s="332"/>
      <c r="B49" s="329"/>
      <c r="C49" s="332"/>
      <c r="D49" s="335"/>
      <c r="E49" s="336"/>
      <c r="F49" s="237" t="s">
        <v>7</v>
      </c>
      <c r="G49" s="237" t="s">
        <v>7</v>
      </c>
      <c r="H49" s="238" t="s">
        <v>7</v>
      </c>
      <c r="I49" s="239" t="s">
        <v>7</v>
      </c>
      <c r="J49" s="239" t="s">
        <v>7</v>
      </c>
      <c r="K49" s="239" t="s">
        <v>7</v>
      </c>
      <c r="L49" s="151"/>
      <c r="M49" s="91"/>
    </row>
    <row r="50" spans="1:13" s="152" customFormat="1" ht="14.25" customHeight="1" x14ac:dyDescent="0.2">
      <c r="A50" s="330" t="s">
        <v>450</v>
      </c>
      <c r="B50" s="327" t="s">
        <v>39</v>
      </c>
      <c r="C50" s="330" t="s">
        <v>13</v>
      </c>
      <c r="D50" s="333">
        <v>123.41</v>
      </c>
      <c r="E50" s="336" t="s">
        <v>8</v>
      </c>
      <c r="F50" s="234" t="s">
        <v>348</v>
      </c>
      <c r="G50" s="234" t="s">
        <v>348</v>
      </c>
      <c r="H50" s="234" t="s">
        <v>348</v>
      </c>
      <c r="I50" s="235" t="s">
        <v>348</v>
      </c>
      <c r="J50" s="235" t="s">
        <v>348</v>
      </c>
      <c r="K50" s="235" t="s">
        <v>348</v>
      </c>
      <c r="L50" s="151"/>
      <c r="M50" s="91"/>
    </row>
    <row r="51" spans="1:13" s="152" customFormat="1" x14ac:dyDescent="0.2">
      <c r="A51" s="331"/>
      <c r="B51" s="328"/>
      <c r="C51" s="331"/>
      <c r="D51" s="334"/>
      <c r="E51" s="336"/>
      <c r="F51" s="154" t="s">
        <v>505</v>
      </c>
      <c r="G51" s="154" t="s">
        <v>505</v>
      </c>
      <c r="H51" s="154" t="s">
        <v>505</v>
      </c>
      <c r="I51" s="236" t="s">
        <v>505</v>
      </c>
      <c r="J51" s="236" t="s">
        <v>505</v>
      </c>
      <c r="K51" s="236" t="s">
        <v>505</v>
      </c>
      <c r="L51" s="151"/>
      <c r="M51" s="91"/>
    </row>
    <row r="52" spans="1:13" s="152" customFormat="1" x14ac:dyDescent="0.2">
      <c r="A52" s="332"/>
      <c r="B52" s="329"/>
      <c r="C52" s="332"/>
      <c r="D52" s="335"/>
      <c r="E52" s="336"/>
      <c r="F52" s="237" t="s">
        <v>7</v>
      </c>
      <c r="G52" s="237" t="s">
        <v>7</v>
      </c>
      <c r="H52" s="238" t="s">
        <v>7</v>
      </c>
      <c r="I52" s="239" t="s">
        <v>7</v>
      </c>
      <c r="J52" s="239" t="s">
        <v>7</v>
      </c>
      <c r="K52" s="239" t="s">
        <v>7</v>
      </c>
      <c r="L52" s="151"/>
      <c r="M52" s="91"/>
    </row>
    <row r="53" spans="1:13" s="152" customFormat="1" ht="14.25" customHeight="1" x14ac:dyDescent="0.2">
      <c r="A53" s="330" t="s">
        <v>451</v>
      </c>
      <c r="B53" s="327" t="s">
        <v>41</v>
      </c>
      <c r="C53" s="330" t="s">
        <v>12</v>
      </c>
      <c r="D53" s="333">
        <v>90</v>
      </c>
      <c r="E53" s="336" t="s">
        <v>8</v>
      </c>
      <c r="F53" s="234" t="s">
        <v>348</v>
      </c>
      <c r="G53" s="234" t="s">
        <v>348</v>
      </c>
      <c r="H53" s="234" t="s">
        <v>348</v>
      </c>
      <c r="I53" s="235" t="s">
        <v>348</v>
      </c>
      <c r="J53" s="235" t="s">
        <v>348</v>
      </c>
      <c r="K53" s="235" t="s">
        <v>348</v>
      </c>
      <c r="L53" s="151"/>
      <c r="M53" s="91"/>
    </row>
    <row r="54" spans="1:13" s="152" customFormat="1" x14ac:dyDescent="0.2">
      <c r="A54" s="331"/>
      <c r="B54" s="328"/>
      <c r="C54" s="331"/>
      <c r="D54" s="334"/>
      <c r="E54" s="336"/>
      <c r="F54" s="154" t="s">
        <v>505</v>
      </c>
      <c r="G54" s="154" t="s">
        <v>505</v>
      </c>
      <c r="H54" s="154" t="s">
        <v>505</v>
      </c>
      <c r="I54" s="236" t="s">
        <v>505</v>
      </c>
      <c r="J54" s="236" t="s">
        <v>505</v>
      </c>
      <c r="K54" s="236" t="s">
        <v>505</v>
      </c>
      <c r="L54" s="151"/>
      <c r="M54" s="91"/>
    </row>
    <row r="55" spans="1:13" s="152" customFormat="1" x14ac:dyDescent="0.2">
      <c r="A55" s="332"/>
      <c r="B55" s="329"/>
      <c r="C55" s="332"/>
      <c r="D55" s="335"/>
      <c r="E55" s="336"/>
      <c r="F55" s="237" t="s">
        <v>7</v>
      </c>
      <c r="G55" s="237" t="s">
        <v>7</v>
      </c>
      <c r="H55" s="238" t="s">
        <v>7</v>
      </c>
      <c r="I55" s="239" t="s">
        <v>7</v>
      </c>
      <c r="J55" s="239" t="s">
        <v>7</v>
      </c>
      <c r="K55" s="239" t="s">
        <v>7</v>
      </c>
      <c r="L55" s="151"/>
      <c r="M55" s="91"/>
    </row>
    <row r="56" spans="1:13" s="152" customFormat="1" ht="14.25" customHeight="1" x14ac:dyDescent="0.2">
      <c r="A56" s="330" t="s">
        <v>452</v>
      </c>
      <c r="B56" s="327" t="s">
        <v>43</v>
      </c>
      <c r="C56" s="330" t="s">
        <v>13</v>
      </c>
      <c r="D56" s="333">
        <v>123.41</v>
      </c>
      <c r="E56" s="336" t="s">
        <v>8</v>
      </c>
      <c r="F56" s="234" t="s">
        <v>348</v>
      </c>
      <c r="G56" s="234" t="s">
        <v>348</v>
      </c>
      <c r="H56" s="234" t="s">
        <v>348</v>
      </c>
      <c r="I56" s="235" t="s">
        <v>348</v>
      </c>
      <c r="J56" s="235" t="s">
        <v>348</v>
      </c>
      <c r="K56" s="235" t="s">
        <v>348</v>
      </c>
      <c r="L56" s="151"/>
      <c r="M56" s="91"/>
    </row>
    <row r="57" spans="1:13" s="152" customFormat="1" x14ac:dyDescent="0.2">
      <c r="A57" s="331"/>
      <c r="B57" s="328"/>
      <c r="C57" s="331"/>
      <c r="D57" s="334"/>
      <c r="E57" s="336"/>
      <c r="F57" s="154" t="s">
        <v>505</v>
      </c>
      <c r="G57" s="154" t="s">
        <v>505</v>
      </c>
      <c r="H57" s="154" t="s">
        <v>505</v>
      </c>
      <c r="I57" s="236" t="s">
        <v>505</v>
      </c>
      <c r="J57" s="236" t="s">
        <v>505</v>
      </c>
      <c r="K57" s="236" t="s">
        <v>505</v>
      </c>
      <c r="L57" s="151"/>
      <c r="M57" s="91"/>
    </row>
    <row r="58" spans="1:13" s="152" customFormat="1" x14ac:dyDescent="0.2">
      <c r="A58" s="332"/>
      <c r="B58" s="329"/>
      <c r="C58" s="332"/>
      <c r="D58" s="335"/>
      <c r="E58" s="336"/>
      <c r="F58" s="237" t="s">
        <v>7</v>
      </c>
      <c r="G58" s="237" t="s">
        <v>7</v>
      </c>
      <c r="H58" s="238" t="s">
        <v>7</v>
      </c>
      <c r="I58" s="239" t="s">
        <v>7</v>
      </c>
      <c r="J58" s="239" t="s">
        <v>7</v>
      </c>
      <c r="K58" s="239" t="s">
        <v>7</v>
      </c>
      <c r="L58" s="151"/>
      <c r="M58" s="91"/>
    </row>
    <row r="59" spans="1:13" s="152" customFormat="1" ht="14.25" customHeight="1" x14ac:dyDescent="0.2">
      <c r="A59" s="330" t="s">
        <v>453</v>
      </c>
      <c r="B59" s="327" t="s">
        <v>45</v>
      </c>
      <c r="C59" s="330" t="s">
        <v>12</v>
      </c>
      <c r="D59" s="333">
        <v>45.24</v>
      </c>
      <c r="E59" s="336" t="s">
        <v>8</v>
      </c>
      <c r="F59" s="234" t="s">
        <v>348</v>
      </c>
      <c r="G59" s="234" t="s">
        <v>348</v>
      </c>
      <c r="H59" s="234" t="s">
        <v>348</v>
      </c>
      <c r="I59" s="234" t="s">
        <v>348</v>
      </c>
      <c r="J59" s="235" t="s">
        <v>348</v>
      </c>
      <c r="K59" s="235" t="s">
        <v>348</v>
      </c>
      <c r="L59" s="151"/>
      <c r="M59" s="91"/>
    </row>
    <row r="60" spans="1:13" s="152" customFormat="1" x14ac:dyDescent="0.2">
      <c r="A60" s="331"/>
      <c r="B60" s="328"/>
      <c r="C60" s="331"/>
      <c r="D60" s="334"/>
      <c r="E60" s="336"/>
      <c r="F60" s="154" t="s">
        <v>505</v>
      </c>
      <c r="G60" s="154" t="s">
        <v>505</v>
      </c>
      <c r="H60" s="154" t="s">
        <v>505</v>
      </c>
      <c r="I60" s="154" t="s">
        <v>505</v>
      </c>
      <c r="J60" s="236" t="s">
        <v>505</v>
      </c>
      <c r="K60" s="236" t="s">
        <v>505</v>
      </c>
      <c r="L60" s="151"/>
      <c r="M60" s="91"/>
    </row>
    <row r="61" spans="1:13" s="152" customFormat="1" x14ac:dyDescent="0.2">
      <c r="A61" s="332"/>
      <c r="B61" s="329"/>
      <c r="C61" s="332"/>
      <c r="D61" s="335"/>
      <c r="E61" s="336"/>
      <c r="F61" s="237" t="s">
        <v>7</v>
      </c>
      <c r="G61" s="237" t="s">
        <v>7</v>
      </c>
      <c r="H61" s="238" t="s">
        <v>7</v>
      </c>
      <c r="I61" s="239" t="s">
        <v>7</v>
      </c>
      <c r="J61" s="239" t="s">
        <v>7</v>
      </c>
      <c r="K61" s="239" t="s">
        <v>7</v>
      </c>
      <c r="L61" s="151"/>
      <c r="M61" s="91"/>
    </row>
    <row r="62" spans="1:13" x14ac:dyDescent="0.2">
      <c r="A62" s="338" t="s">
        <v>46</v>
      </c>
      <c r="B62" s="339" t="s">
        <v>47</v>
      </c>
      <c r="C62" s="342"/>
      <c r="D62" s="345"/>
      <c r="E62" s="348" t="s">
        <v>506</v>
      </c>
      <c r="F62" s="99" t="s">
        <v>348</v>
      </c>
      <c r="G62" s="99" t="s">
        <v>348</v>
      </c>
      <c r="H62" s="99" t="s">
        <v>348</v>
      </c>
      <c r="I62" s="99" t="s">
        <v>348</v>
      </c>
      <c r="J62" s="99" t="s">
        <v>348</v>
      </c>
      <c r="K62" s="99" t="s">
        <v>348</v>
      </c>
      <c r="L62" s="151"/>
      <c r="M62" s="91"/>
    </row>
    <row r="63" spans="1:13" x14ac:dyDescent="0.2">
      <c r="A63" s="338"/>
      <c r="B63" s="340"/>
      <c r="C63" s="343"/>
      <c r="D63" s="346"/>
      <c r="E63" s="348"/>
      <c r="F63" s="233" t="s">
        <v>505</v>
      </c>
      <c r="G63" s="233" t="s">
        <v>505</v>
      </c>
      <c r="H63" s="233" t="s">
        <v>505</v>
      </c>
      <c r="I63" s="233" t="s">
        <v>505</v>
      </c>
      <c r="J63" s="233" t="s">
        <v>505</v>
      </c>
      <c r="K63" s="233" t="s">
        <v>505</v>
      </c>
      <c r="L63" s="151"/>
      <c r="M63" s="91"/>
    </row>
    <row r="64" spans="1:13" x14ac:dyDescent="0.2">
      <c r="A64" s="338"/>
      <c r="B64" s="341"/>
      <c r="C64" s="344"/>
      <c r="D64" s="347"/>
      <c r="E64" s="348"/>
      <c r="F64" s="157" t="s">
        <v>7</v>
      </c>
      <c r="G64" s="157" t="s">
        <v>7</v>
      </c>
      <c r="H64" s="157" t="s">
        <v>7</v>
      </c>
      <c r="I64" s="157" t="s">
        <v>7</v>
      </c>
      <c r="J64" s="157" t="s">
        <v>7</v>
      </c>
      <c r="K64" s="157" t="s">
        <v>7</v>
      </c>
      <c r="L64" s="151"/>
      <c r="M64" s="91"/>
    </row>
    <row r="65" spans="1:13" s="152" customFormat="1" ht="14.25" customHeight="1" x14ac:dyDescent="0.2">
      <c r="A65" s="330" t="s">
        <v>48</v>
      </c>
      <c r="B65" s="327" t="s">
        <v>50</v>
      </c>
      <c r="C65" s="330" t="s">
        <v>13</v>
      </c>
      <c r="D65" s="333">
        <v>51</v>
      </c>
      <c r="E65" s="336" t="s">
        <v>8</v>
      </c>
      <c r="F65" s="234" t="s">
        <v>348</v>
      </c>
      <c r="G65" s="234" t="s">
        <v>348</v>
      </c>
      <c r="H65" s="234" t="s">
        <v>348</v>
      </c>
      <c r="I65" s="235" t="s">
        <v>348</v>
      </c>
      <c r="J65" s="235" t="s">
        <v>348</v>
      </c>
      <c r="K65" s="235" t="s">
        <v>348</v>
      </c>
      <c r="L65" s="151"/>
      <c r="M65" s="91"/>
    </row>
    <row r="66" spans="1:13" s="152" customFormat="1" x14ac:dyDescent="0.2">
      <c r="A66" s="331"/>
      <c r="B66" s="328"/>
      <c r="C66" s="331"/>
      <c r="D66" s="334"/>
      <c r="E66" s="336"/>
      <c r="F66" s="154" t="s">
        <v>505</v>
      </c>
      <c r="G66" s="154" t="s">
        <v>505</v>
      </c>
      <c r="H66" s="154" t="s">
        <v>505</v>
      </c>
      <c r="I66" s="236" t="s">
        <v>505</v>
      </c>
      <c r="J66" s="236" t="s">
        <v>505</v>
      </c>
      <c r="K66" s="236" t="s">
        <v>505</v>
      </c>
      <c r="L66" s="151"/>
      <c r="M66" s="91"/>
    </row>
    <row r="67" spans="1:13" s="152" customFormat="1" x14ac:dyDescent="0.2">
      <c r="A67" s="332"/>
      <c r="B67" s="329"/>
      <c r="C67" s="332"/>
      <c r="D67" s="335"/>
      <c r="E67" s="336"/>
      <c r="F67" s="237" t="s">
        <v>7</v>
      </c>
      <c r="G67" s="237" t="s">
        <v>7</v>
      </c>
      <c r="H67" s="238" t="s">
        <v>7</v>
      </c>
      <c r="I67" s="239" t="s">
        <v>7</v>
      </c>
      <c r="J67" s="239" t="s">
        <v>7</v>
      </c>
      <c r="K67" s="239" t="s">
        <v>7</v>
      </c>
      <c r="L67" s="151"/>
      <c r="M67" s="91"/>
    </row>
    <row r="68" spans="1:13" s="152" customFormat="1" ht="14.25" customHeight="1" x14ac:dyDescent="0.2">
      <c r="A68" s="330" t="s">
        <v>51</v>
      </c>
      <c r="B68" s="327" t="s">
        <v>53</v>
      </c>
      <c r="C68" s="330" t="s">
        <v>54</v>
      </c>
      <c r="D68" s="333">
        <v>2</v>
      </c>
      <c r="E68" s="336" t="s">
        <v>8</v>
      </c>
      <c r="F68" s="234" t="s">
        <v>348</v>
      </c>
      <c r="G68" s="234" t="s">
        <v>348</v>
      </c>
      <c r="H68" s="234" t="s">
        <v>348</v>
      </c>
      <c r="I68" s="235" t="s">
        <v>348</v>
      </c>
      <c r="J68" s="235" t="s">
        <v>348</v>
      </c>
      <c r="K68" s="235" t="s">
        <v>348</v>
      </c>
      <c r="L68" s="151"/>
      <c r="M68" s="91"/>
    </row>
    <row r="69" spans="1:13" s="152" customFormat="1" x14ac:dyDescent="0.2">
      <c r="A69" s="331"/>
      <c r="B69" s="328"/>
      <c r="C69" s="331"/>
      <c r="D69" s="334"/>
      <c r="E69" s="336"/>
      <c r="F69" s="154" t="s">
        <v>505</v>
      </c>
      <c r="G69" s="154" t="s">
        <v>505</v>
      </c>
      <c r="H69" s="154" t="s">
        <v>505</v>
      </c>
      <c r="I69" s="236" t="s">
        <v>505</v>
      </c>
      <c r="J69" s="236" t="s">
        <v>505</v>
      </c>
      <c r="K69" s="236" t="s">
        <v>505</v>
      </c>
      <c r="L69" s="151"/>
      <c r="M69" s="91"/>
    </row>
    <row r="70" spans="1:13" s="152" customFormat="1" x14ac:dyDescent="0.2">
      <c r="A70" s="332"/>
      <c r="B70" s="329"/>
      <c r="C70" s="332"/>
      <c r="D70" s="335"/>
      <c r="E70" s="336"/>
      <c r="F70" s="237" t="s">
        <v>7</v>
      </c>
      <c r="G70" s="237" t="s">
        <v>7</v>
      </c>
      <c r="H70" s="238" t="s">
        <v>7</v>
      </c>
      <c r="I70" s="239" t="s">
        <v>7</v>
      </c>
      <c r="J70" s="239" t="s">
        <v>7</v>
      </c>
      <c r="K70" s="239" t="s">
        <v>7</v>
      </c>
      <c r="L70" s="151"/>
      <c r="M70" s="91"/>
    </row>
    <row r="71" spans="1:13" s="152" customFormat="1" ht="14.25" customHeight="1" x14ac:dyDescent="0.2">
      <c r="A71" s="330" t="s">
        <v>57</v>
      </c>
      <c r="B71" s="327" t="s">
        <v>59</v>
      </c>
      <c r="C71" s="330" t="s">
        <v>13</v>
      </c>
      <c r="D71" s="333">
        <v>45.3</v>
      </c>
      <c r="E71" s="336" t="s">
        <v>8</v>
      </c>
      <c r="F71" s="234" t="s">
        <v>348</v>
      </c>
      <c r="G71" s="234" t="s">
        <v>348</v>
      </c>
      <c r="H71" s="234" t="s">
        <v>348</v>
      </c>
      <c r="I71" s="235" t="s">
        <v>348</v>
      </c>
      <c r="J71" s="235" t="s">
        <v>348</v>
      </c>
      <c r="K71" s="235" t="s">
        <v>348</v>
      </c>
      <c r="L71" s="151"/>
      <c r="M71" s="91"/>
    </row>
    <row r="72" spans="1:13" s="152" customFormat="1" x14ac:dyDescent="0.2">
      <c r="A72" s="331"/>
      <c r="B72" s="328"/>
      <c r="C72" s="331"/>
      <c r="D72" s="334"/>
      <c r="E72" s="336"/>
      <c r="F72" s="154" t="s">
        <v>505</v>
      </c>
      <c r="G72" s="154" t="s">
        <v>505</v>
      </c>
      <c r="H72" s="154" t="s">
        <v>505</v>
      </c>
      <c r="I72" s="236" t="s">
        <v>505</v>
      </c>
      <c r="J72" s="236" t="s">
        <v>505</v>
      </c>
      <c r="K72" s="236" t="s">
        <v>505</v>
      </c>
      <c r="L72" s="151"/>
      <c r="M72" s="91"/>
    </row>
    <row r="73" spans="1:13" s="152" customFormat="1" x14ac:dyDescent="0.2">
      <c r="A73" s="332"/>
      <c r="B73" s="329"/>
      <c r="C73" s="332"/>
      <c r="D73" s="335"/>
      <c r="E73" s="336"/>
      <c r="F73" s="237" t="s">
        <v>7</v>
      </c>
      <c r="G73" s="237" t="s">
        <v>7</v>
      </c>
      <c r="H73" s="238" t="s">
        <v>7</v>
      </c>
      <c r="I73" s="239" t="s">
        <v>7</v>
      </c>
      <c r="J73" s="239" t="s">
        <v>7</v>
      </c>
      <c r="K73" s="239" t="s">
        <v>7</v>
      </c>
      <c r="L73" s="151"/>
      <c r="M73" s="91"/>
    </row>
    <row r="74" spans="1:13" s="152" customFormat="1" ht="23.25" customHeight="1" x14ac:dyDescent="0.2">
      <c r="A74" s="330" t="s">
        <v>60</v>
      </c>
      <c r="B74" s="327" t="s">
        <v>62</v>
      </c>
      <c r="C74" s="330" t="s">
        <v>13</v>
      </c>
      <c r="D74" s="333">
        <v>13.5</v>
      </c>
      <c r="E74" s="336" t="s">
        <v>8</v>
      </c>
      <c r="F74" s="234" t="s">
        <v>348</v>
      </c>
      <c r="G74" s="234" t="s">
        <v>348</v>
      </c>
      <c r="H74" s="234" t="s">
        <v>348</v>
      </c>
      <c r="I74" s="235" t="s">
        <v>348</v>
      </c>
      <c r="J74" s="235" t="s">
        <v>348</v>
      </c>
      <c r="K74" s="235" t="s">
        <v>348</v>
      </c>
      <c r="L74" s="151"/>
      <c r="M74" s="91"/>
    </row>
    <row r="75" spans="1:13" s="152" customFormat="1" ht="23.25" customHeight="1" x14ac:dyDescent="0.2">
      <c r="A75" s="331"/>
      <c r="B75" s="328"/>
      <c r="C75" s="331"/>
      <c r="D75" s="334"/>
      <c r="E75" s="336"/>
      <c r="F75" s="154" t="s">
        <v>505</v>
      </c>
      <c r="G75" s="154" t="s">
        <v>505</v>
      </c>
      <c r="H75" s="154" t="s">
        <v>505</v>
      </c>
      <c r="I75" s="236" t="s">
        <v>505</v>
      </c>
      <c r="J75" s="236" t="s">
        <v>505</v>
      </c>
      <c r="K75" s="236" t="s">
        <v>505</v>
      </c>
      <c r="L75" s="151"/>
      <c r="M75" s="91"/>
    </row>
    <row r="76" spans="1:13" s="152" customFormat="1" ht="23.25" customHeight="1" x14ac:dyDescent="0.2">
      <c r="A76" s="332"/>
      <c r="B76" s="329"/>
      <c r="C76" s="332"/>
      <c r="D76" s="335"/>
      <c r="E76" s="336"/>
      <c r="F76" s="237" t="s">
        <v>7</v>
      </c>
      <c r="G76" s="237" t="s">
        <v>7</v>
      </c>
      <c r="H76" s="238" t="s">
        <v>7</v>
      </c>
      <c r="I76" s="239" t="s">
        <v>7</v>
      </c>
      <c r="J76" s="239" t="s">
        <v>7</v>
      </c>
      <c r="K76" s="239" t="s">
        <v>7</v>
      </c>
      <c r="L76" s="151"/>
      <c r="M76" s="91"/>
    </row>
    <row r="77" spans="1:13" s="152" customFormat="1" ht="14.25" customHeight="1" x14ac:dyDescent="0.2">
      <c r="A77" s="330" t="s">
        <v>63</v>
      </c>
      <c r="B77" s="327" t="s">
        <v>66</v>
      </c>
      <c r="C77" s="330" t="s">
        <v>67</v>
      </c>
      <c r="D77" s="333">
        <v>34.299999999999997</v>
      </c>
      <c r="E77" s="336" t="s">
        <v>8</v>
      </c>
      <c r="F77" s="234" t="s">
        <v>348</v>
      </c>
      <c r="G77" s="234" t="s">
        <v>348</v>
      </c>
      <c r="H77" s="234" t="s">
        <v>348</v>
      </c>
      <c r="I77" s="235" t="s">
        <v>348</v>
      </c>
      <c r="J77" s="235" t="s">
        <v>348</v>
      </c>
      <c r="K77" s="235" t="s">
        <v>348</v>
      </c>
      <c r="L77" s="151"/>
      <c r="M77" s="91"/>
    </row>
    <row r="78" spans="1:13" s="152" customFormat="1" x14ac:dyDescent="0.2">
      <c r="A78" s="331"/>
      <c r="B78" s="328"/>
      <c r="C78" s="331"/>
      <c r="D78" s="334"/>
      <c r="E78" s="336"/>
      <c r="F78" s="154" t="s">
        <v>505</v>
      </c>
      <c r="G78" s="154" t="s">
        <v>505</v>
      </c>
      <c r="H78" s="154" t="s">
        <v>505</v>
      </c>
      <c r="I78" s="236" t="s">
        <v>505</v>
      </c>
      <c r="J78" s="236" t="s">
        <v>505</v>
      </c>
      <c r="K78" s="236" t="s">
        <v>505</v>
      </c>
      <c r="L78" s="151"/>
      <c r="M78" s="91"/>
    </row>
    <row r="79" spans="1:13" s="152" customFormat="1" x14ac:dyDescent="0.2">
      <c r="A79" s="332"/>
      <c r="B79" s="329"/>
      <c r="C79" s="332"/>
      <c r="D79" s="335"/>
      <c r="E79" s="336"/>
      <c r="F79" s="237" t="s">
        <v>7</v>
      </c>
      <c r="G79" s="237" t="s">
        <v>7</v>
      </c>
      <c r="H79" s="238" t="s">
        <v>7</v>
      </c>
      <c r="I79" s="239" t="s">
        <v>7</v>
      </c>
      <c r="J79" s="239" t="s">
        <v>7</v>
      </c>
      <c r="K79" s="239" t="s">
        <v>7</v>
      </c>
      <c r="L79" s="151"/>
      <c r="M79" s="91"/>
    </row>
    <row r="80" spans="1:13" s="152" customFormat="1" ht="14.25" customHeight="1" x14ac:dyDescent="0.2">
      <c r="A80" s="330" t="s">
        <v>68</v>
      </c>
      <c r="B80" s="327" t="s">
        <v>70</v>
      </c>
      <c r="C80" s="330" t="s">
        <v>71</v>
      </c>
      <c r="D80" s="333">
        <v>2282</v>
      </c>
      <c r="E80" s="336" t="s">
        <v>8</v>
      </c>
      <c r="F80" s="234" t="s">
        <v>348</v>
      </c>
      <c r="G80" s="234" t="s">
        <v>348</v>
      </c>
      <c r="H80" s="234" t="s">
        <v>348</v>
      </c>
      <c r="I80" s="235" t="s">
        <v>348</v>
      </c>
      <c r="J80" s="235" t="s">
        <v>348</v>
      </c>
      <c r="K80" s="235" t="s">
        <v>348</v>
      </c>
      <c r="L80" s="151"/>
      <c r="M80" s="91"/>
    </row>
    <row r="81" spans="1:13" s="152" customFormat="1" x14ac:dyDescent="0.2">
      <c r="A81" s="331"/>
      <c r="B81" s="328"/>
      <c r="C81" s="331"/>
      <c r="D81" s="334"/>
      <c r="E81" s="336"/>
      <c r="F81" s="154" t="s">
        <v>505</v>
      </c>
      <c r="G81" s="154" t="s">
        <v>505</v>
      </c>
      <c r="H81" s="154" t="s">
        <v>505</v>
      </c>
      <c r="I81" s="236" t="s">
        <v>505</v>
      </c>
      <c r="J81" s="236" t="s">
        <v>505</v>
      </c>
      <c r="K81" s="236" t="s">
        <v>505</v>
      </c>
      <c r="L81" s="151"/>
      <c r="M81" s="91"/>
    </row>
    <row r="82" spans="1:13" s="152" customFormat="1" x14ac:dyDescent="0.2">
      <c r="A82" s="332"/>
      <c r="B82" s="329"/>
      <c r="C82" s="332"/>
      <c r="D82" s="335"/>
      <c r="E82" s="336"/>
      <c r="F82" s="237" t="s">
        <v>7</v>
      </c>
      <c r="G82" s="237" t="s">
        <v>7</v>
      </c>
      <c r="H82" s="238" t="s">
        <v>7</v>
      </c>
      <c r="I82" s="239" t="s">
        <v>7</v>
      </c>
      <c r="J82" s="239" t="s">
        <v>7</v>
      </c>
      <c r="K82" s="239" t="s">
        <v>7</v>
      </c>
      <c r="L82" s="151"/>
      <c r="M82" s="91"/>
    </row>
    <row r="83" spans="1:13" s="152" customFormat="1" ht="14.25" customHeight="1" x14ac:dyDescent="0.2">
      <c r="A83" s="330" t="s">
        <v>72</v>
      </c>
      <c r="B83" s="327" t="s">
        <v>74</v>
      </c>
      <c r="C83" s="330" t="s">
        <v>13</v>
      </c>
      <c r="D83" s="333">
        <v>9</v>
      </c>
      <c r="E83" s="336" t="s">
        <v>8</v>
      </c>
      <c r="F83" s="234" t="s">
        <v>348</v>
      </c>
      <c r="G83" s="234" t="s">
        <v>348</v>
      </c>
      <c r="H83" s="234" t="s">
        <v>348</v>
      </c>
      <c r="I83" s="235" t="s">
        <v>348</v>
      </c>
      <c r="J83" s="235" t="s">
        <v>348</v>
      </c>
      <c r="K83" s="235" t="s">
        <v>348</v>
      </c>
      <c r="L83" s="151"/>
      <c r="M83" s="91"/>
    </row>
    <row r="84" spans="1:13" s="152" customFormat="1" x14ac:dyDescent="0.2">
      <c r="A84" s="331"/>
      <c r="B84" s="328"/>
      <c r="C84" s="331"/>
      <c r="D84" s="334"/>
      <c r="E84" s="336"/>
      <c r="F84" s="154" t="s">
        <v>505</v>
      </c>
      <c r="G84" s="154" t="s">
        <v>505</v>
      </c>
      <c r="H84" s="154" t="s">
        <v>505</v>
      </c>
      <c r="I84" s="236" t="s">
        <v>505</v>
      </c>
      <c r="J84" s="236" t="s">
        <v>505</v>
      </c>
      <c r="K84" s="236" t="s">
        <v>505</v>
      </c>
      <c r="L84" s="151"/>
      <c r="M84" s="91"/>
    </row>
    <row r="85" spans="1:13" s="152" customFormat="1" x14ac:dyDescent="0.2">
      <c r="A85" s="332"/>
      <c r="B85" s="329"/>
      <c r="C85" s="332"/>
      <c r="D85" s="335"/>
      <c r="E85" s="336"/>
      <c r="F85" s="237" t="s">
        <v>7</v>
      </c>
      <c r="G85" s="237" t="s">
        <v>7</v>
      </c>
      <c r="H85" s="237" t="s">
        <v>7</v>
      </c>
      <c r="I85" s="239" t="s">
        <v>7</v>
      </c>
      <c r="J85" s="239" t="s">
        <v>7</v>
      </c>
      <c r="K85" s="239" t="s">
        <v>7</v>
      </c>
      <c r="L85" s="151"/>
      <c r="M85" s="91"/>
    </row>
    <row r="86" spans="1:13" x14ac:dyDescent="0.2">
      <c r="A86" s="338" t="s">
        <v>75</v>
      </c>
      <c r="B86" s="339" t="s">
        <v>76</v>
      </c>
      <c r="C86" s="342"/>
      <c r="D86" s="345"/>
      <c r="E86" s="348" t="s">
        <v>506</v>
      </c>
      <c r="F86" s="99" t="s">
        <v>348</v>
      </c>
      <c r="G86" s="99" t="s">
        <v>348</v>
      </c>
      <c r="H86" s="99" t="s">
        <v>348</v>
      </c>
      <c r="I86" s="99" t="s">
        <v>348</v>
      </c>
      <c r="J86" s="99" t="s">
        <v>348</v>
      </c>
      <c r="K86" s="99" t="s">
        <v>348</v>
      </c>
      <c r="L86" s="151"/>
      <c r="M86" s="91"/>
    </row>
    <row r="87" spans="1:13" x14ac:dyDescent="0.2">
      <c r="A87" s="338"/>
      <c r="B87" s="340"/>
      <c r="C87" s="343"/>
      <c r="D87" s="346"/>
      <c r="E87" s="348"/>
      <c r="F87" s="233" t="s">
        <v>505</v>
      </c>
      <c r="G87" s="233" t="s">
        <v>505</v>
      </c>
      <c r="H87" s="233" t="s">
        <v>505</v>
      </c>
      <c r="I87" s="233" t="s">
        <v>505</v>
      </c>
      <c r="J87" s="233" t="s">
        <v>505</v>
      </c>
      <c r="K87" s="233" t="s">
        <v>505</v>
      </c>
      <c r="L87" s="151"/>
      <c r="M87" s="91"/>
    </row>
    <row r="88" spans="1:13" x14ac:dyDescent="0.2">
      <c r="A88" s="338"/>
      <c r="B88" s="341"/>
      <c r="C88" s="344"/>
      <c r="D88" s="347"/>
      <c r="E88" s="348"/>
      <c r="F88" s="157" t="s">
        <v>7</v>
      </c>
      <c r="G88" s="157" t="s">
        <v>7</v>
      </c>
      <c r="H88" s="157" t="s">
        <v>7</v>
      </c>
      <c r="I88" s="157" t="s">
        <v>7</v>
      </c>
      <c r="J88" s="157" t="s">
        <v>7</v>
      </c>
      <c r="K88" s="157" t="s">
        <v>7</v>
      </c>
      <c r="L88" s="151"/>
      <c r="M88" s="91"/>
    </row>
    <row r="89" spans="1:13" s="152" customFormat="1" ht="14.25" customHeight="1" x14ac:dyDescent="0.2">
      <c r="A89" s="326" t="s">
        <v>77</v>
      </c>
      <c r="B89" s="327" t="s">
        <v>78</v>
      </c>
      <c r="C89" s="330" t="s">
        <v>12</v>
      </c>
      <c r="D89" s="333">
        <v>16.799999999999997</v>
      </c>
      <c r="E89" s="336" t="s">
        <v>8</v>
      </c>
      <c r="F89" s="234" t="s">
        <v>348</v>
      </c>
      <c r="G89" s="234" t="s">
        <v>348</v>
      </c>
      <c r="H89" s="234" t="s">
        <v>348</v>
      </c>
      <c r="I89" s="235" t="s">
        <v>348</v>
      </c>
      <c r="J89" s="235" t="s">
        <v>348</v>
      </c>
      <c r="K89" s="235" t="s">
        <v>348</v>
      </c>
      <c r="L89" s="151"/>
      <c r="M89" s="91"/>
    </row>
    <row r="90" spans="1:13" s="152" customFormat="1" x14ac:dyDescent="0.2">
      <c r="A90" s="326"/>
      <c r="B90" s="328"/>
      <c r="C90" s="331"/>
      <c r="D90" s="334"/>
      <c r="E90" s="336"/>
      <c r="F90" s="154" t="s">
        <v>505</v>
      </c>
      <c r="G90" s="154" t="s">
        <v>505</v>
      </c>
      <c r="H90" s="154" t="s">
        <v>505</v>
      </c>
      <c r="I90" s="236" t="s">
        <v>505</v>
      </c>
      <c r="J90" s="236" t="s">
        <v>505</v>
      </c>
      <c r="K90" s="236" t="s">
        <v>505</v>
      </c>
      <c r="L90" s="151"/>
      <c r="M90" s="91"/>
    </row>
    <row r="91" spans="1:13" s="152" customFormat="1" x14ac:dyDescent="0.2">
      <c r="A91" s="326"/>
      <c r="B91" s="329"/>
      <c r="C91" s="332"/>
      <c r="D91" s="335"/>
      <c r="E91" s="336"/>
      <c r="F91" s="237" t="s">
        <v>7</v>
      </c>
      <c r="G91" s="238" t="s">
        <v>7</v>
      </c>
      <c r="H91" s="238" t="s">
        <v>7</v>
      </c>
      <c r="I91" s="239" t="s">
        <v>7</v>
      </c>
      <c r="J91" s="239" t="s">
        <v>7</v>
      </c>
      <c r="K91" s="239" t="s">
        <v>7</v>
      </c>
      <c r="L91" s="151"/>
      <c r="M91" s="91"/>
    </row>
    <row r="92" spans="1:13" s="152" customFormat="1" ht="14.25" customHeight="1" x14ac:dyDescent="0.2">
      <c r="A92" s="326" t="s">
        <v>79</v>
      </c>
      <c r="B92" s="327" t="s">
        <v>81</v>
      </c>
      <c r="C92" s="330" t="s">
        <v>13</v>
      </c>
      <c r="D92" s="333">
        <v>5.08</v>
      </c>
      <c r="E92" s="336" t="s">
        <v>8</v>
      </c>
      <c r="F92" s="234" t="s">
        <v>348</v>
      </c>
      <c r="G92" s="234" t="s">
        <v>348</v>
      </c>
      <c r="H92" s="234" t="s">
        <v>348</v>
      </c>
      <c r="I92" s="235" t="s">
        <v>348</v>
      </c>
      <c r="J92" s="235" t="s">
        <v>348</v>
      </c>
      <c r="K92" s="235" t="s">
        <v>348</v>
      </c>
      <c r="L92" s="151"/>
      <c r="M92" s="91"/>
    </row>
    <row r="93" spans="1:13" s="152" customFormat="1" x14ac:dyDescent="0.2">
      <c r="A93" s="326"/>
      <c r="B93" s="328"/>
      <c r="C93" s="331"/>
      <c r="D93" s="334"/>
      <c r="E93" s="336"/>
      <c r="F93" s="154" t="s">
        <v>505</v>
      </c>
      <c r="G93" s="154" t="s">
        <v>505</v>
      </c>
      <c r="H93" s="154" t="s">
        <v>505</v>
      </c>
      <c r="I93" s="236" t="s">
        <v>505</v>
      </c>
      <c r="J93" s="236" t="s">
        <v>505</v>
      </c>
      <c r="K93" s="236" t="s">
        <v>505</v>
      </c>
      <c r="L93" s="151"/>
      <c r="M93" s="91"/>
    </row>
    <row r="94" spans="1:13" s="152" customFormat="1" x14ac:dyDescent="0.2">
      <c r="A94" s="326"/>
      <c r="B94" s="329"/>
      <c r="C94" s="332"/>
      <c r="D94" s="335"/>
      <c r="E94" s="336"/>
      <c r="F94" s="237" t="s">
        <v>7</v>
      </c>
      <c r="G94" s="238" t="s">
        <v>7</v>
      </c>
      <c r="H94" s="238" t="s">
        <v>7</v>
      </c>
      <c r="I94" s="239" t="s">
        <v>7</v>
      </c>
      <c r="J94" s="239" t="s">
        <v>7</v>
      </c>
      <c r="K94" s="239" t="s">
        <v>7</v>
      </c>
      <c r="L94" s="151"/>
      <c r="M94" s="91"/>
    </row>
    <row r="95" spans="1:13" s="152" customFormat="1" ht="14.25" customHeight="1" x14ac:dyDescent="0.2">
      <c r="A95" s="326" t="s">
        <v>84</v>
      </c>
      <c r="B95" s="327" t="s">
        <v>86</v>
      </c>
      <c r="C95" s="330" t="s">
        <v>12</v>
      </c>
      <c r="D95" s="333">
        <v>20.61</v>
      </c>
      <c r="E95" s="336" t="s">
        <v>8</v>
      </c>
      <c r="F95" s="234" t="s">
        <v>348</v>
      </c>
      <c r="G95" s="234" t="s">
        <v>348</v>
      </c>
      <c r="H95" s="234" t="s">
        <v>348</v>
      </c>
      <c r="I95" s="235" t="s">
        <v>348</v>
      </c>
      <c r="J95" s="235" t="s">
        <v>348</v>
      </c>
      <c r="K95" s="235" t="s">
        <v>348</v>
      </c>
      <c r="L95" s="151"/>
      <c r="M95" s="91"/>
    </row>
    <row r="96" spans="1:13" s="152" customFormat="1" x14ac:dyDescent="0.2">
      <c r="A96" s="326"/>
      <c r="B96" s="328"/>
      <c r="C96" s="331"/>
      <c r="D96" s="334"/>
      <c r="E96" s="336"/>
      <c r="F96" s="154" t="s">
        <v>505</v>
      </c>
      <c r="G96" s="154" t="s">
        <v>505</v>
      </c>
      <c r="H96" s="154" t="s">
        <v>505</v>
      </c>
      <c r="I96" s="236" t="s">
        <v>505</v>
      </c>
      <c r="J96" s="236" t="s">
        <v>505</v>
      </c>
      <c r="K96" s="236" t="s">
        <v>505</v>
      </c>
      <c r="L96" s="151"/>
      <c r="M96" s="91"/>
    </row>
    <row r="97" spans="1:13" s="152" customFormat="1" x14ac:dyDescent="0.2">
      <c r="A97" s="326"/>
      <c r="B97" s="329"/>
      <c r="C97" s="332"/>
      <c r="D97" s="335"/>
      <c r="E97" s="336"/>
      <c r="F97" s="237" t="s">
        <v>7</v>
      </c>
      <c r="G97" s="238" t="s">
        <v>7</v>
      </c>
      <c r="H97" s="238" t="s">
        <v>7</v>
      </c>
      <c r="I97" s="239" t="s">
        <v>7</v>
      </c>
      <c r="J97" s="239" t="s">
        <v>7</v>
      </c>
      <c r="K97" s="239" t="s">
        <v>7</v>
      </c>
      <c r="L97" s="151"/>
      <c r="M97" s="91"/>
    </row>
    <row r="98" spans="1:13" s="152" customFormat="1" ht="14.25" customHeight="1" x14ac:dyDescent="0.2">
      <c r="A98" s="326" t="s">
        <v>87</v>
      </c>
      <c r="B98" s="327" t="s">
        <v>89</v>
      </c>
      <c r="C98" s="330" t="s">
        <v>15</v>
      </c>
      <c r="D98" s="333">
        <v>134.65</v>
      </c>
      <c r="E98" s="336" t="s">
        <v>8</v>
      </c>
      <c r="F98" s="234" t="s">
        <v>348</v>
      </c>
      <c r="G98" s="234" t="s">
        <v>348</v>
      </c>
      <c r="H98" s="234" t="s">
        <v>348</v>
      </c>
      <c r="I98" s="235" t="s">
        <v>348</v>
      </c>
      <c r="J98" s="235" t="s">
        <v>348</v>
      </c>
      <c r="K98" s="235" t="s">
        <v>348</v>
      </c>
      <c r="L98" s="151"/>
      <c r="M98" s="91"/>
    </row>
    <row r="99" spans="1:13" s="152" customFormat="1" x14ac:dyDescent="0.2">
      <c r="A99" s="326"/>
      <c r="B99" s="328"/>
      <c r="C99" s="331"/>
      <c r="D99" s="334"/>
      <c r="E99" s="336"/>
      <c r="F99" s="154" t="s">
        <v>505</v>
      </c>
      <c r="G99" s="154" t="s">
        <v>505</v>
      </c>
      <c r="H99" s="154" t="s">
        <v>505</v>
      </c>
      <c r="I99" s="236" t="s">
        <v>505</v>
      </c>
      <c r="J99" s="236" t="s">
        <v>505</v>
      </c>
      <c r="K99" s="236" t="s">
        <v>505</v>
      </c>
      <c r="L99" s="151"/>
      <c r="M99" s="91"/>
    </row>
    <row r="100" spans="1:13" s="152" customFormat="1" x14ac:dyDescent="0.2">
      <c r="A100" s="326"/>
      <c r="B100" s="329"/>
      <c r="C100" s="332"/>
      <c r="D100" s="335"/>
      <c r="E100" s="336"/>
      <c r="F100" s="238" t="s">
        <v>7</v>
      </c>
      <c r="G100" s="238" t="s">
        <v>7</v>
      </c>
      <c r="H100" s="238" t="s">
        <v>7</v>
      </c>
      <c r="I100" s="239" t="s">
        <v>7</v>
      </c>
      <c r="J100" s="239" t="s">
        <v>7</v>
      </c>
      <c r="K100" s="239" t="s">
        <v>7</v>
      </c>
      <c r="L100" s="151"/>
      <c r="M100" s="91"/>
    </row>
    <row r="101" spans="1:13" s="152" customFormat="1" ht="14.25" customHeight="1" x14ac:dyDescent="0.2">
      <c r="A101" s="326" t="s">
        <v>90</v>
      </c>
      <c r="B101" s="327" t="s">
        <v>92</v>
      </c>
      <c r="C101" s="330" t="s">
        <v>15</v>
      </c>
      <c r="D101" s="333">
        <v>14.43</v>
      </c>
      <c r="E101" s="336" t="s">
        <v>8</v>
      </c>
      <c r="F101" s="234" t="s">
        <v>348</v>
      </c>
      <c r="G101" s="234" t="s">
        <v>348</v>
      </c>
      <c r="H101" s="234" t="s">
        <v>348</v>
      </c>
      <c r="I101" s="235" t="s">
        <v>348</v>
      </c>
      <c r="J101" s="235" t="s">
        <v>348</v>
      </c>
      <c r="K101" s="235" t="s">
        <v>348</v>
      </c>
      <c r="L101" s="151"/>
      <c r="M101" s="91"/>
    </row>
    <row r="102" spans="1:13" s="152" customFormat="1" x14ac:dyDescent="0.2">
      <c r="A102" s="326"/>
      <c r="B102" s="328"/>
      <c r="C102" s="331"/>
      <c r="D102" s="334"/>
      <c r="E102" s="336"/>
      <c r="F102" s="154" t="s">
        <v>505</v>
      </c>
      <c r="G102" s="154" t="s">
        <v>505</v>
      </c>
      <c r="H102" s="154" t="s">
        <v>505</v>
      </c>
      <c r="I102" s="236" t="s">
        <v>505</v>
      </c>
      <c r="J102" s="236" t="s">
        <v>505</v>
      </c>
      <c r="K102" s="236" t="s">
        <v>505</v>
      </c>
      <c r="L102" s="151"/>
      <c r="M102" s="91"/>
    </row>
    <row r="103" spans="1:13" s="152" customFormat="1" x14ac:dyDescent="0.2">
      <c r="A103" s="326"/>
      <c r="B103" s="329"/>
      <c r="C103" s="332"/>
      <c r="D103" s="335"/>
      <c r="E103" s="336"/>
      <c r="F103" s="238" t="s">
        <v>7</v>
      </c>
      <c r="G103" s="238" t="s">
        <v>7</v>
      </c>
      <c r="H103" s="238" t="s">
        <v>7</v>
      </c>
      <c r="I103" s="239" t="s">
        <v>7</v>
      </c>
      <c r="J103" s="239" t="s">
        <v>7</v>
      </c>
      <c r="K103" s="239" t="s">
        <v>7</v>
      </c>
      <c r="L103" s="151"/>
      <c r="M103" s="91"/>
    </row>
    <row r="104" spans="1:13" s="152" customFormat="1" ht="14.25" customHeight="1" x14ac:dyDescent="0.2">
      <c r="A104" s="326" t="s">
        <v>93</v>
      </c>
      <c r="B104" s="327" t="s">
        <v>95</v>
      </c>
      <c r="C104" s="330" t="s">
        <v>15</v>
      </c>
      <c r="D104" s="333">
        <v>180.27</v>
      </c>
      <c r="E104" s="336" t="s">
        <v>8</v>
      </c>
      <c r="F104" s="234" t="s">
        <v>348</v>
      </c>
      <c r="G104" s="234" t="s">
        <v>348</v>
      </c>
      <c r="H104" s="234" t="s">
        <v>348</v>
      </c>
      <c r="I104" s="235" t="s">
        <v>348</v>
      </c>
      <c r="J104" s="235" t="s">
        <v>348</v>
      </c>
      <c r="K104" s="235" t="s">
        <v>348</v>
      </c>
      <c r="L104" s="151"/>
      <c r="M104" s="91"/>
    </row>
    <row r="105" spans="1:13" s="152" customFormat="1" x14ac:dyDescent="0.2">
      <c r="A105" s="326"/>
      <c r="B105" s="328"/>
      <c r="C105" s="331"/>
      <c r="D105" s="334"/>
      <c r="E105" s="336"/>
      <c r="F105" s="154" t="s">
        <v>505</v>
      </c>
      <c r="G105" s="154" t="s">
        <v>505</v>
      </c>
      <c r="H105" s="154" t="s">
        <v>505</v>
      </c>
      <c r="I105" s="236" t="s">
        <v>505</v>
      </c>
      <c r="J105" s="236" t="s">
        <v>505</v>
      </c>
      <c r="K105" s="236" t="s">
        <v>505</v>
      </c>
      <c r="L105" s="151"/>
      <c r="M105" s="91"/>
    </row>
    <row r="106" spans="1:13" s="152" customFormat="1" x14ac:dyDescent="0.2">
      <c r="A106" s="326"/>
      <c r="B106" s="329"/>
      <c r="C106" s="332"/>
      <c r="D106" s="335"/>
      <c r="E106" s="336"/>
      <c r="F106" s="238" t="s">
        <v>7</v>
      </c>
      <c r="G106" s="238" t="s">
        <v>7</v>
      </c>
      <c r="H106" s="238" t="s">
        <v>7</v>
      </c>
      <c r="I106" s="239" t="s">
        <v>7</v>
      </c>
      <c r="J106" s="239" t="s">
        <v>7</v>
      </c>
      <c r="K106" s="239" t="s">
        <v>7</v>
      </c>
      <c r="L106" s="151"/>
      <c r="M106" s="91"/>
    </row>
    <row r="107" spans="1:13" s="152" customFormat="1" ht="14.25" customHeight="1" x14ac:dyDescent="0.2">
      <c r="A107" s="326" t="s">
        <v>96</v>
      </c>
      <c r="B107" s="327" t="s">
        <v>98</v>
      </c>
      <c r="C107" s="330" t="s">
        <v>15</v>
      </c>
      <c r="D107" s="333">
        <v>46.22</v>
      </c>
      <c r="E107" s="336" t="s">
        <v>8</v>
      </c>
      <c r="F107" s="234" t="s">
        <v>348</v>
      </c>
      <c r="G107" s="234" t="s">
        <v>348</v>
      </c>
      <c r="H107" s="234" t="s">
        <v>348</v>
      </c>
      <c r="I107" s="235" t="s">
        <v>348</v>
      </c>
      <c r="J107" s="235" t="s">
        <v>348</v>
      </c>
      <c r="K107" s="235" t="s">
        <v>348</v>
      </c>
      <c r="L107" s="151"/>
      <c r="M107" s="91"/>
    </row>
    <row r="108" spans="1:13" s="152" customFormat="1" x14ac:dyDescent="0.2">
      <c r="A108" s="326"/>
      <c r="B108" s="328"/>
      <c r="C108" s="331"/>
      <c r="D108" s="334"/>
      <c r="E108" s="336"/>
      <c r="F108" s="154" t="s">
        <v>505</v>
      </c>
      <c r="G108" s="154" t="s">
        <v>505</v>
      </c>
      <c r="H108" s="154" t="s">
        <v>505</v>
      </c>
      <c r="I108" s="236" t="s">
        <v>505</v>
      </c>
      <c r="J108" s="236" t="s">
        <v>505</v>
      </c>
      <c r="K108" s="236" t="s">
        <v>505</v>
      </c>
      <c r="L108" s="151"/>
      <c r="M108" s="91"/>
    </row>
    <row r="109" spans="1:13" s="152" customFormat="1" x14ac:dyDescent="0.2">
      <c r="A109" s="326"/>
      <c r="B109" s="329"/>
      <c r="C109" s="332"/>
      <c r="D109" s="335"/>
      <c r="E109" s="336"/>
      <c r="F109" s="237" t="s">
        <v>7</v>
      </c>
      <c r="G109" s="237" t="s">
        <v>7</v>
      </c>
      <c r="H109" s="238" t="s">
        <v>7</v>
      </c>
      <c r="I109" s="239" t="s">
        <v>7</v>
      </c>
      <c r="J109" s="239" t="s">
        <v>7</v>
      </c>
      <c r="K109" s="239" t="s">
        <v>7</v>
      </c>
      <c r="L109" s="151"/>
      <c r="M109" s="91"/>
    </row>
    <row r="110" spans="1:13" x14ac:dyDescent="0.2">
      <c r="A110" s="338" t="s">
        <v>99</v>
      </c>
      <c r="B110" s="339" t="s">
        <v>100</v>
      </c>
      <c r="C110" s="342"/>
      <c r="D110" s="345"/>
      <c r="E110" s="348" t="s">
        <v>506</v>
      </c>
      <c r="F110" s="99" t="s">
        <v>348</v>
      </c>
      <c r="G110" s="99" t="s">
        <v>348</v>
      </c>
      <c r="H110" s="99" t="s">
        <v>348</v>
      </c>
      <c r="I110" s="99" t="s">
        <v>348</v>
      </c>
      <c r="J110" s="99" t="s">
        <v>348</v>
      </c>
      <c r="K110" s="99" t="s">
        <v>348</v>
      </c>
      <c r="L110" s="151"/>
      <c r="M110" s="91"/>
    </row>
    <row r="111" spans="1:13" x14ac:dyDescent="0.2">
      <c r="A111" s="338"/>
      <c r="B111" s="340"/>
      <c r="C111" s="343"/>
      <c r="D111" s="346"/>
      <c r="E111" s="348"/>
      <c r="F111" s="233" t="s">
        <v>505</v>
      </c>
      <c r="G111" s="233" t="s">
        <v>505</v>
      </c>
      <c r="H111" s="233" t="s">
        <v>505</v>
      </c>
      <c r="I111" s="233" t="s">
        <v>505</v>
      </c>
      <c r="J111" s="233" t="s">
        <v>505</v>
      </c>
      <c r="K111" s="233" t="s">
        <v>505</v>
      </c>
      <c r="L111" s="151"/>
      <c r="M111" s="91"/>
    </row>
    <row r="112" spans="1:13" x14ac:dyDescent="0.2">
      <c r="A112" s="338"/>
      <c r="B112" s="341"/>
      <c r="C112" s="344"/>
      <c r="D112" s="347"/>
      <c r="E112" s="348"/>
      <c r="F112" s="157" t="s">
        <v>7</v>
      </c>
      <c r="G112" s="157" t="s">
        <v>7</v>
      </c>
      <c r="H112" s="157" t="s">
        <v>7</v>
      </c>
      <c r="I112" s="157" t="s">
        <v>7</v>
      </c>
      <c r="J112" s="157" t="s">
        <v>7</v>
      </c>
      <c r="K112" s="157" t="s">
        <v>7</v>
      </c>
      <c r="L112" s="151"/>
      <c r="M112" s="91"/>
    </row>
    <row r="113" spans="1:13" s="152" customFormat="1" ht="14.25" customHeight="1" x14ac:dyDescent="0.2">
      <c r="A113" s="326" t="s">
        <v>101</v>
      </c>
      <c r="B113" s="327" t="s">
        <v>83</v>
      </c>
      <c r="C113" s="330" t="s">
        <v>13</v>
      </c>
      <c r="D113" s="333">
        <v>7.27</v>
      </c>
      <c r="E113" s="336" t="s">
        <v>8</v>
      </c>
      <c r="F113" s="234" t="s">
        <v>348</v>
      </c>
      <c r="G113" s="234" t="s">
        <v>348</v>
      </c>
      <c r="H113" s="235" t="s">
        <v>348</v>
      </c>
      <c r="I113" s="235" t="s">
        <v>348</v>
      </c>
      <c r="J113" s="235" t="s">
        <v>348</v>
      </c>
      <c r="K113" s="235" t="s">
        <v>348</v>
      </c>
      <c r="L113" s="151"/>
      <c r="M113" s="91"/>
    </row>
    <row r="114" spans="1:13" s="152" customFormat="1" x14ac:dyDescent="0.2">
      <c r="A114" s="326"/>
      <c r="B114" s="328"/>
      <c r="C114" s="331"/>
      <c r="D114" s="334"/>
      <c r="E114" s="336"/>
      <c r="F114" s="154" t="s">
        <v>505</v>
      </c>
      <c r="G114" s="154" t="s">
        <v>505</v>
      </c>
      <c r="H114" s="236" t="s">
        <v>505</v>
      </c>
      <c r="I114" s="236" t="s">
        <v>505</v>
      </c>
      <c r="J114" s="236" t="s">
        <v>505</v>
      </c>
      <c r="K114" s="236" t="s">
        <v>505</v>
      </c>
      <c r="L114" s="151"/>
      <c r="M114" s="91"/>
    </row>
    <row r="115" spans="1:13" s="152" customFormat="1" x14ac:dyDescent="0.2">
      <c r="A115" s="326"/>
      <c r="B115" s="329"/>
      <c r="C115" s="332"/>
      <c r="D115" s="335"/>
      <c r="E115" s="336"/>
      <c r="F115" s="237" t="s">
        <v>7</v>
      </c>
      <c r="G115" s="237" t="s">
        <v>7</v>
      </c>
      <c r="H115" s="239" t="s">
        <v>7</v>
      </c>
      <c r="I115" s="239" t="s">
        <v>7</v>
      </c>
      <c r="J115" s="239" t="s">
        <v>7</v>
      </c>
      <c r="K115" s="239" t="s">
        <v>7</v>
      </c>
      <c r="L115" s="151"/>
      <c r="M115" s="91"/>
    </row>
    <row r="116" spans="1:13" s="152" customFormat="1" ht="14.25" customHeight="1" x14ac:dyDescent="0.2">
      <c r="A116" s="326" t="s">
        <v>102</v>
      </c>
      <c r="B116" s="327" t="s">
        <v>104</v>
      </c>
      <c r="C116" s="330" t="s">
        <v>13</v>
      </c>
      <c r="D116" s="333">
        <v>7.27</v>
      </c>
      <c r="E116" s="336" t="s">
        <v>8</v>
      </c>
      <c r="F116" s="234" t="s">
        <v>348</v>
      </c>
      <c r="G116" s="234" t="s">
        <v>348</v>
      </c>
      <c r="H116" s="235" t="s">
        <v>348</v>
      </c>
      <c r="I116" s="235" t="s">
        <v>348</v>
      </c>
      <c r="J116" s="235" t="s">
        <v>348</v>
      </c>
      <c r="K116" s="235" t="s">
        <v>348</v>
      </c>
      <c r="L116" s="151"/>
      <c r="M116" s="91"/>
    </row>
    <row r="117" spans="1:13" s="152" customFormat="1" x14ac:dyDescent="0.2">
      <c r="A117" s="326"/>
      <c r="B117" s="328"/>
      <c r="C117" s="331"/>
      <c r="D117" s="334"/>
      <c r="E117" s="336"/>
      <c r="F117" s="154" t="s">
        <v>505</v>
      </c>
      <c r="G117" s="154" t="s">
        <v>505</v>
      </c>
      <c r="H117" s="236" t="s">
        <v>505</v>
      </c>
      <c r="I117" s="236" t="s">
        <v>505</v>
      </c>
      <c r="J117" s="236" t="s">
        <v>505</v>
      </c>
      <c r="K117" s="236" t="s">
        <v>505</v>
      </c>
      <c r="L117" s="151"/>
      <c r="M117" s="91"/>
    </row>
    <row r="118" spans="1:13" s="152" customFormat="1" x14ac:dyDescent="0.2">
      <c r="A118" s="326"/>
      <c r="B118" s="329"/>
      <c r="C118" s="332"/>
      <c r="D118" s="335"/>
      <c r="E118" s="336"/>
      <c r="F118" s="237" t="s">
        <v>7</v>
      </c>
      <c r="G118" s="237" t="s">
        <v>7</v>
      </c>
      <c r="H118" s="239" t="s">
        <v>7</v>
      </c>
      <c r="I118" s="239" t="s">
        <v>7</v>
      </c>
      <c r="J118" s="239" t="s">
        <v>7</v>
      </c>
      <c r="K118" s="239" t="s">
        <v>7</v>
      </c>
      <c r="L118" s="151"/>
      <c r="M118" s="91"/>
    </row>
    <row r="119" spans="1:13" s="152" customFormat="1" ht="14.25" customHeight="1" x14ac:dyDescent="0.2">
      <c r="A119" s="326" t="s">
        <v>105</v>
      </c>
      <c r="B119" s="327" t="s">
        <v>107</v>
      </c>
      <c r="C119" s="330" t="s">
        <v>15</v>
      </c>
      <c r="D119" s="333">
        <v>5.47</v>
      </c>
      <c r="E119" s="336" t="s">
        <v>8</v>
      </c>
      <c r="F119" s="234" t="s">
        <v>348</v>
      </c>
      <c r="G119" s="234" t="s">
        <v>348</v>
      </c>
      <c r="H119" s="235" t="s">
        <v>348</v>
      </c>
      <c r="I119" s="235" t="s">
        <v>348</v>
      </c>
      <c r="J119" s="235" t="s">
        <v>348</v>
      </c>
      <c r="K119" s="235" t="s">
        <v>348</v>
      </c>
      <c r="L119" s="151"/>
      <c r="M119" s="91"/>
    </row>
    <row r="120" spans="1:13" s="152" customFormat="1" x14ac:dyDescent="0.2">
      <c r="A120" s="326"/>
      <c r="B120" s="328"/>
      <c r="C120" s="331"/>
      <c r="D120" s="334"/>
      <c r="E120" s="336"/>
      <c r="F120" s="154" t="s">
        <v>505</v>
      </c>
      <c r="G120" s="154" t="s">
        <v>505</v>
      </c>
      <c r="H120" s="236" t="s">
        <v>505</v>
      </c>
      <c r="I120" s="236" t="s">
        <v>505</v>
      </c>
      <c r="J120" s="236" t="s">
        <v>505</v>
      </c>
      <c r="K120" s="236" t="s">
        <v>505</v>
      </c>
      <c r="L120" s="151"/>
      <c r="M120" s="91"/>
    </row>
    <row r="121" spans="1:13" s="152" customFormat="1" x14ac:dyDescent="0.2">
      <c r="A121" s="326"/>
      <c r="B121" s="329"/>
      <c r="C121" s="332"/>
      <c r="D121" s="335"/>
      <c r="E121" s="336"/>
      <c r="F121" s="237" t="s">
        <v>7</v>
      </c>
      <c r="G121" s="237" t="s">
        <v>7</v>
      </c>
      <c r="H121" s="239" t="s">
        <v>7</v>
      </c>
      <c r="I121" s="239" t="s">
        <v>7</v>
      </c>
      <c r="J121" s="239" t="s">
        <v>7</v>
      </c>
      <c r="K121" s="239" t="s">
        <v>7</v>
      </c>
      <c r="L121" s="151"/>
      <c r="M121" s="91"/>
    </row>
    <row r="122" spans="1:13" s="152" customFormat="1" ht="14.25" customHeight="1" x14ac:dyDescent="0.2">
      <c r="A122" s="326" t="s">
        <v>108</v>
      </c>
      <c r="B122" s="327" t="s">
        <v>110</v>
      </c>
      <c r="C122" s="330" t="s">
        <v>15</v>
      </c>
      <c r="D122" s="333">
        <v>59.87</v>
      </c>
      <c r="E122" s="336" t="s">
        <v>8</v>
      </c>
      <c r="F122" s="234" t="s">
        <v>348</v>
      </c>
      <c r="G122" s="234" t="s">
        <v>348</v>
      </c>
      <c r="H122" s="235" t="s">
        <v>348</v>
      </c>
      <c r="I122" s="235" t="s">
        <v>348</v>
      </c>
      <c r="J122" s="235" t="s">
        <v>348</v>
      </c>
      <c r="K122" s="235" t="s">
        <v>348</v>
      </c>
      <c r="L122" s="151"/>
      <c r="M122" s="91"/>
    </row>
    <row r="123" spans="1:13" s="152" customFormat="1" x14ac:dyDescent="0.2">
      <c r="A123" s="326"/>
      <c r="B123" s="328"/>
      <c r="C123" s="331"/>
      <c r="D123" s="334"/>
      <c r="E123" s="336"/>
      <c r="F123" s="154" t="s">
        <v>505</v>
      </c>
      <c r="G123" s="154" t="s">
        <v>505</v>
      </c>
      <c r="H123" s="236" t="s">
        <v>505</v>
      </c>
      <c r="I123" s="236" t="s">
        <v>505</v>
      </c>
      <c r="J123" s="236" t="s">
        <v>505</v>
      </c>
      <c r="K123" s="236" t="s">
        <v>505</v>
      </c>
      <c r="L123" s="151"/>
      <c r="M123" s="91"/>
    </row>
    <row r="124" spans="1:13" s="152" customFormat="1" x14ac:dyDescent="0.2">
      <c r="A124" s="326"/>
      <c r="B124" s="329"/>
      <c r="C124" s="332"/>
      <c r="D124" s="335"/>
      <c r="E124" s="336"/>
      <c r="F124" s="237" t="s">
        <v>7</v>
      </c>
      <c r="G124" s="237" t="s">
        <v>7</v>
      </c>
      <c r="H124" s="239" t="s">
        <v>7</v>
      </c>
      <c r="I124" s="239" t="s">
        <v>7</v>
      </c>
      <c r="J124" s="239" t="s">
        <v>7</v>
      </c>
      <c r="K124" s="239" t="s">
        <v>7</v>
      </c>
      <c r="L124" s="151"/>
      <c r="M124" s="91"/>
    </row>
    <row r="125" spans="1:13" s="152" customFormat="1" ht="14.25" customHeight="1" x14ac:dyDescent="0.2">
      <c r="A125" s="326" t="s">
        <v>111</v>
      </c>
      <c r="B125" s="327" t="s">
        <v>113</v>
      </c>
      <c r="C125" s="330" t="s">
        <v>15</v>
      </c>
      <c r="D125" s="333">
        <v>362.33</v>
      </c>
      <c r="E125" s="336" t="s">
        <v>8</v>
      </c>
      <c r="F125" s="234" t="s">
        <v>348</v>
      </c>
      <c r="G125" s="234" t="s">
        <v>348</v>
      </c>
      <c r="H125" s="235" t="s">
        <v>348</v>
      </c>
      <c r="I125" s="235" t="s">
        <v>348</v>
      </c>
      <c r="J125" s="235" t="s">
        <v>348</v>
      </c>
      <c r="K125" s="235" t="s">
        <v>348</v>
      </c>
      <c r="L125" s="151"/>
      <c r="M125" s="91"/>
    </row>
    <row r="126" spans="1:13" s="152" customFormat="1" x14ac:dyDescent="0.2">
      <c r="A126" s="326"/>
      <c r="B126" s="328"/>
      <c r="C126" s="331"/>
      <c r="D126" s="334"/>
      <c r="E126" s="336"/>
      <c r="F126" s="154" t="s">
        <v>505</v>
      </c>
      <c r="G126" s="154" t="s">
        <v>505</v>
      </c>
      <c r="H126" s="236" t="s">
        <v>505</v>
      </c>
      <c r="I126" s="236" t="s">
        <v>505</v>
      </c>
      <c r="J126" s="236" t="s">
        <v>505</v>
      </c>
      <c r="K126" s="236" t="s">
        <v>505</v>
      </c>
      <c r="L126" s="151"/>
      <c r="M126" s="91"/>
    </row>
    <row r="127" spans="1:13" s="152" customFormat="1" x14ac:dyDescent="0.2">
      <c r="A127" s="326"/>
      <c r="B127" s="329"/>
      <c r="C127" s="332"/>
      <c r="D127" s="335"/>
      <c r="E127" s="336"/>
      <c r="F127" s="237" t="s">
        <v>7</v>
      </c>
      <c r="G127" s="237" t="s">
        <v>7</v>
      </c>
      <c r="H127" s="239" t="s">
        <v>7</v>
      </c>
      <c r="I127" s="239" t="s">
        <v>7</v>
      </c>
      <c r="J127" s="239" t="s">
        <v>7</v>
      </c>
      <c r="K127" s="239" t="s">
        <v>7</v>
      </c>
      <c r="L127" s="151"/>
      <c r="M127" s="91"/>
    </row>
    <row r="128" spans="1:13" s="152" customFormat="1" ht="14.25" customHeight="1" x14ac:dyDescent="0.2">
      <c r="A128" s="326" t="s">
        <v>114</v>
      </c>
      <c r="B128" s="327" t="s">
        <v>116</v>
      </c>
      <c r="C128" s="330" t="s">
        <v>15</v>
      </c>
      <c r="D128" s="333">
        <v>89.03</v>
      </c>
      <c r="E128" s="336" t="s">
        <v>8</v>
      </c>
      <c r="F128" s="234" t="s">
        <v>348</v>
      </c>
      <c r="G128" s="234" t="s">
        <v>348</v>
      </c>
      <c r="H128" s="235" t="s">
        <v>348</v>
      </c>
      <c r="I128" s="235" t="s">
        <v>348</v>
      </c>
      <c r="J128" s="235" t="s">
        <v>348</v>
      </c>
      <c r="K128" s="235" t="s">
        <v>348</v>
      </c>
      <c r="L128" s="151"/>
      <c r="M128" s="91"/>
    </row>
    <row r="129" spans="1:13" s="152" customFormat="1" x14ac:dyDescent="0.2">
      <c r="A129" s="326"/>
      <c r="B129" s="328"/>
      <c r="C129" s="331"/>
      <c r="D129" s="334"/>
      <c r="E129" s="336"/>
      <c r="F129" s="154" t="s">
        <v>505</v>
      </c>
      <c r="G129" s="154" t="s">
        <v>505</v>
      </c>
      <c r="H129" s="236" t="s">
        <v>505</v>
      </c>
      <c r="I129" s="236" t="s">
        <v>505</v>
      </c>
      <c r="J129" s="236" t="s">
        <v>505</v>
      </c>
      <c r="K129" s="236" t="s">
        <v>505</v>
      </c>
      <c r="L129" s="151"/>
      <c r="M129" s="91"/>
    </row>
    <row r="130" spans="1:13" s="152" customFormat="1" x14ac:dyDescent="0.2">
      <c r="A130" s="326"/>
      <c r="B130" s="329"/>
      <c r="C130" s="332"/>
      <c r="D130" s="335"/>
      <c r="E130" s="336"/>
      <c r="F130" s="237" t="s">
        <v>7</v>
      </c>
      <c r="G130" s="237" t="s">
        <v>7</v>
      </c>
      <c r="H130" s="239" t="s">
        <v>7</v>
      </c>
      <c r="I130" s="239" t="s">
        <v>7</v>
      </c>
      <c r="J130" s="239" t="s">
        <v>7</v>
      </c>
      <c r="K130" s="239" t="s">
        <v>7</v>
      </c>
      <c r="L130" s="151"/>
      <c r="M130" s="91"/>
    </row>
    <row r="131" spans="1:13" s="152" customFormat="1" ht="20.25" customHeight="1" x14ac:dyDescent="0.2">
      <c r="A131" s="326" t="s">
        <v>117</v>
      </c>
      <c r="B131" s="327" t="s">
        <v>331</v>
      </c>
      <c r="C131" s="330" t="s">
        <v>12</v>
      </c>
      <c r="D131" s="333">
        <v>68.14</v>
      </c>
      <c r="E131" s="336" t="s">
        <v>8</v>
      </c>
      <c r="F131" s="234" t="s">
        <v>348</v>
      </c>
      <c r="G131" s="234" t="s">
        <v>348</v>
      </c>
      <c r="H131" s="235" t="s">
        <v>348</v>
      </c>
      <c r="I131" s="235" t="s">
        <v>348</v>
      </c>
      <c r="J131" s="235" t="s">
        <v>348</v>
      </c>
      <c r="K131" s="235" t="s">
        <v>348</v>
      </c>
      <c r="L131" s="151"/>
      <c r="M131" s="91"/>
    </row>
    <row r="132" spans="1:13" s="152" customFormat="1" ht="20.25" customHeight="1" x14ac:dyDescent="0.2">
      <c r="A132" s="326"/>
      <c r="B132" s="328"/>
      <c r="C132" s="331"/>
      <c r="D132" s="334"/>
      <c r="E132" s="336"/>
      <c r="F132" s="154" t="s">
        <v>505</v>
      </c>
      <c r="G132" s="154" t="s">
        <v>505</v>
      </c>
      <c r="H132" s="236" t="s">
        <v>505</v>
      </c>
      <c r="I132" s="236" t="s">
        <v>505</v>
      </c>
      <c r="J132" s="236" t="s">
        <v>505</v>
      </c>
      <c r="K132" s="236" t="s">
        <v>505</v>
      </c>
      <c r="L132" s="151"/>
      <c r="M132" s="91"/>
    </row>
    <row r="133" spans="1:13" s="152" customFormat="1" ht="20.25" customHeight="1" x14ac:dyDescent="0.2">
      <c r="A133" s="326"/>
      <c r="B133" s="329"/>
      <c r="C133" s="332"/>
      <c r="D133" s="335"/>
      <c r="E133" s="336"/>
      <c r="F133" s="237" t="s">
        <v>7</v>
      </c>
      <c r="G133" s="237" t="s">
        <v>7</v>
      </c>
      <c r="H133" s="239" t="s">
        <v>7</v>
      </c>
      <c r="I133" s="239" t="s">
        <v>7</v>
      </c>
      <c r="J133" s="239" t="s">
        <v>7</v>
      </c>
      <c r="K133" s="239" t="s">
        <v>7</v>
      </c>
      <c r="L133" s="151"/>
      <c r="M133" s="91"/>
    </row>
    <row r="134" spans="1:13" s="152" customFormat="1" ht="14.25" customHeight="1" x14ac:dyDescent="0.2">
      <c r="A134" s="326" t="s">
        <v>118</v>
      </c>
      <c r="B134" s="327" t="s">
        <v>330</v>
      </c>
      <c r="C134" s="330" t="s">
        <v>12</v>
      </c>
      <c r="D134" s="333">
        <v>32.03</v>
      </c>
      <c r="E134" s="336" t="s">
        <v>8</v>
      </c>
      <c r="F134" s="234" t="s">
        <v>348</v>
      </c>
      <c r="G134" s="234" t="s">
        <v>348</v>
      </c>
      <c r="H134" s="235" t="s">
        <v>348</v>
      </c>
      <c r="I134" s="235" t="s">
        <v>348</v>
      </c>
      <c r="J134" s="235" t="s">
        <v>348</v>
      </c>
      <c r="K134" s="235" t="s">
        <v>348</v>
      </c>
      <c r="L134" s="151"/>
      <c r="M134" s="91"/>
    </row>
    <row r="135" spans="1:13" s="152" customFormat="1" x14ac:dyDescent="0.2">
      <c r="A135" s="326"/>
      <c r="B135" s="328"/>
      <c r="C135" s="331"/>
      <c r="D135" s="334"/>
      <c r="E135" s="336"/>
      <c r="F135" s="154" t="s">
        <v>505</v>
      </c>
      <c r="G135" s="154" t="s">
        <v>505</v>
      </c>
      <c r="H135" s="236" t="s">
        <v>505</v>
      </c>
      <c r="I135" s="236" t="s">
        <v>505</v>
      </c>
      <c r="J135" s="236" t="s">
        <v>505</v>
      </c>
      <c r="K135" s="236" t="s">
        <v>505</v>
      </c>
      <c r="L135" s="151"/>
      <c r="M135" s="91"/>
    </row>
    <row r="136" spans="1:13" s="152" customFormat="1" x14ac:dyDescent="0.2">
      <c r="A136" s="326"/>
      <c r="B136" s="329"/>
      <c r="C136" s="332"/>
      <c r="D136" s="335"/>
      <c r="E136" s="336"/>
      <c r="F136" s="237" t="s">
        <v>7</v>
      </c>
      <c r="G136" s="237" t="s">
        <v>7</v>
      </c>
      <c r="H136" s="239" t="s">
        <v>7</v>
      </c>
      <c r="I136" s="239" t="s">
        <v>7</v>
      </c>
      <c r="J136" s="239" t="s">
        <v>7</v>
      </c>
      <c r="K136" s="239" t="s">
        <v>7</v>
      </c>
      <c r="L136" s="151"/>
      <c r="M136" s="91"/>
    </row>
    <row r="137" spans="1:13" x14ac:dyDescent="0.2">
      <c r="A137" s="338" t="s">
        <v>119</v>
      </c>
      <c r="B137" s="339" t="s">
        <v>120</v>
      </c>
      <c r="C137" s="342"/>
      <c r="D137" s="345"/>
      <c r="E137" s="348" t="s">
        <v>506</v>
      </c>
      <c r="F137" s="99" t="s">
        <v>348</v>
      </c>
      <c r="G137" s="99" t="s">
        <v>348</v>
      </c>
      <c r="H137" s="99" t="s">
        <v>348</v>
      </c>
      <c r="I137" s="99" t="s">
        <v>348</v>
      </c>
      <c r="J137" s="99" t="s">
        <v>348</v>
      </c>
      <c r="K137" s="99" t="s">
        <v>348</v>
      </c>
      <c r="L137" s="151"/>
      <c r="M137" s="91"/>
    </row>
    <row r="138" spans="1:13" x14ac:dyDescent="0.2">
      <c r="A138" s="338"/>
      <c r="B138" s="340"/>
      <c r="C138" s="343"/>
      <c r="D138" s="346"/>
      <c r="E138" s="348"/>
      <c r="F138" s="233" t="s">
        <v>505</v>
      </c>
      <c r="G138" s="233" t="s">
        <v>505</v>
      </c>
      <c r="H138" s="233" t="s">
        <v>505</v>
      </c>
      <c r="I138" s="233" t="s">
        <v>505</v>
      </c>
      <c r="J138" s="233" t="s">
        <v>505</v>
      </c>
      <c r="K138" s="233" t="s">
        <v>505</v>
      </c>
      <c r="L138" s="151"/>
      <c r="M138" s="91"/>
    </row>
    <row r="139" spans="1:13" x14ac:dyDescent="0.2">
      <c r="A139" s="338"/>
      <c r="B139" s="341"/>
      <c r="C139" s="344"/>
      <c r="D139" s="347"/>
      <c r="E139" s="348"/>
      <c r="F139" s="157" t="s">
        <v>7</v>
      </c>
      <c r="G139" s="157" t="s">
        <v>7</v>
      </c>
      <c r="H139" s="157" t="s">
        <v>7</v>
      </c>
      <c r="I139" s="157" t="s">
        <v>7</v>
      </c>
      <c r="J139" s="157" t="s">
        <v>7</v>
      </c>
      <c r="K139" s="157" t="s">
        <v>7</v>
      </c>
      <c r="L139" s="151"/>
      <c r="M139" s="91"/>
    </row>
    <row r="140" spans="1:13" s="152" customFormat="1" ht="14.25" customHeight="1" x14ac:dyDescent="0.2">
      <c r="A140" s="326" t="s">
        <v>121</v>
      </c>
      <c r="B140" s="327" t="s">
        <v>123</v>
      </c>
      <c r="C140" s="330" t="s">
        <v>12</v>
      </c>
      <c r="D140" s="333">
        <v>90</v>
      </c>
      <c r="E140" s="336" t="s">
        <v>8</v>
      </c>
      <c r="F140" s="234" t="s">
        <v>348</v>
      </c>
      <c r="G140" s="234" t="s">
        <v>348</v>
      </c>
      <c r="H140" s="234" t="s">
        <v>348</v>
      </c>
      <c r="I140" s="235" t="s">
        <v>348</v>
      </c>
      <c r="J140" s="235" t="s">
        <v>348</v>
      </c>
      <c r="K140" s="235" t="s">
        <v>348</v>
      </c>
      <c r="L140" s="151"/>
      <c r="M140" s="91"/>
    </row>
    <row r="141" spans="1:13" s="152" customFormat="1" x14ac:dyDescent="0.2">
      <c r="A141" s="326"/>
      <c r="B141" s="328"/>
      <c r="C141" s="331"/>
      <c r="D141" s="334"/>
      <c r="E141" s="336"/>
      <c r="F141" s="154" t="s">
        <v>505</v>
      </c>
      <c r="G141" s="154" t="s">
        <v>505</v>
      </c>
      <c r="H141" s="154" t="s">
        <v>505</v>
      </c>
      <c r="I141" s="236" t="s">
        <v>505</v>
      </c>
      <c r="J141" s="236" t="s">
        <v>505</v>
      </c>
      <c r="K141" s="236" t="s">
        <v>505</v>
      </c>
      <c r="L141" s="151"/>
      <c r="M141" s="91"/>
    </row>
    <row r="142" spans="1:13" s="152" customFormat="1" x14ac:dyDescent="0.2">
      <c r="A142" s="326"/>
      <c r="B142" s="329"/>
      <c r="C142" s="332"/>
      <c r="D142" s="335"/>
      <c r="E142" s="336"/>
      <c r="F142" s="237" t="s">
        <v>7</v>
      </c>
      <c r="G142" s="237" t="s">
        <v>7</v>
      </c>
      <c r="H142" s="238" t="s">
        <v>7</v>
      </c>
      <c r="I142" s="239" t="s">
        <v>7</v>
      </c>
      <c r="J142" s="239" t="s">
        <v>7</v>
      </c>
      <c r="K142" s="239" t="s">
        <v>7</v>
      </c>
      <c r="L142" s="151"/>
      <c r="M142" s="91"/>
    </row>
    <row r="143" spans="1:13" s="152" customFormat="1" ht="14.25" customHeight="1" x14ac:dyDescent="0.2">
      <c r="A143" s="326" t="s">
        <v>413</v>
      </c>
      <c r="B143" s="327" t="s">
        <v>125</v>
      </c>
      <c r="C143" s="330" t="s">
        <v>13</v>
      </c>
      <c r="D143" s="333">
        <v>13.5</v>
      </c>
      <c r="E143" s="336" t="s">
        <v>8</v>
      </c>
      <c r="F143" s="234" t="s">
        <v>348</v>
      </c>
      <c r="G143" s="234" t="s">
        <v>348</v>
      </c>
      <c r="H143" s="234" t="s">
        <v>348</v>
      </c>
      <c r="I143" s="235" t="s">
        <v>348</v>
      </c>
      <c r="J143" s="235" t="s">
        <v>348</v>
      </c>
      <c r="K143" s="235" t="s">
        <v>348</v>
      </c>
      <c r="L143" s="151"/>
      <c r="M143" s="91"/>
    </row>
    <row r="144" spans="1:13" s="152" customFormat="1" x14ac:dyDescent="0.2">
      <c r="A144" s="326"/>
      <c r="B144" s="328"/>
      <c r="C144" s="331"/>
      <c r="D144" s="334"/>
      <c r="E144" s="336"/>
      <c r="F144" s="154" t="s">
        <v>505</v>
      </c>
      <c r="G144" s="154" t="s">
        <v>505</v>
      </c>
      <c r="H144" s="154" t="s">
        <v>505</v>
      </c>
      <c r="I144" s="236" t="s">
        <v>505</v>
      </c>
      <c r="J144" s="236" t="s">
        <v>505</v>
      </c>
      <c r="K144" s="236" t="s">
        <v>505</v>
      </c>
      <c r="L144" s="151"/>
      <c r="M144" s="91"/>
    </row>
    <row r="145" spans="1:13" s="152" customFormat="1" x14ac:dyDescent="0.2">
      <c r="A145" s="326"/>
      <c r="B145" s="329"/>
      <c r="C145" s="332"/>
      <c r="D145" s="335"/>
      <c r="E145" s="336"/>
      <c r="F145" s="237" t="s">
        <v>7</v>
      </c>
      <c r="G145" s="237" t="s">
        <v>7</v>
      </c>
      <c r="H145" s="238" t="s">
        <v>7</v>
      </c>
      <c r="I145" s="239" t="s">
        <v>7</v>
      </c>
      <c r="J145" s="239" t="s">
        <v>7</v>
      </c>
      <c r="K145" s="239" t="s">
        <v>7</v>
      </c>
      <c r="L145" s="151"/>
      <c r="M145" s="91"/>
    </row>
    <row r="146" spans="1:13" s="152" customFormat="1" ht="14.25" customHeight="1" x14ac:dyDescent="0.2">
      <c r="A146" s="326" t="s">
        <v>414</v>
      </c>
      <c r="B146" s="327" t="s">
        <v>127</v>
      </c>
      <c r="C146" s="330" t="s">
        <v>128</v>
      </c>
      <c r="D146" s="333">
        <v>72.03</v>
      </c>
      <c r="E146" s="336" t="s">
        <v>8</v>
      </c>
      <c r="F146" s="234" t="s">
        <v>348</v>
      </c>
      <c r="G146" s="234" t="s">
        <v>348</v>
      </c>
      <c r="H146" s="234" t="s">
        <v>348</v>
      </c>
      <c r="I146" s="235" t="s">
        <v>348</v>
      </c>
      <c r="J146" s="235" t="s">
        <v>348</v>
      </c>
      <c r="K146" s="235" t="s">
        <v>348</v>
      </c>
      <c r="L146" s="151"/>
      <c r="M146" s="91"/>
    </row>
    <row r="147" spans="1:13" s="152" customFormat="1" x14ac:dyDescent="0.2">
      <c r="A147" s="326"/>
      <c r="B147" s="328"/>
      <c r="C147" s="331"/>
      <c r="D147" s="334"/>
      <c r="E147" s="336"/>
      <c r="F147" s="154" t="s">
        <v>505</v>
      </c>
      <c r="G147" s="154" t="s">
        <v>505</v>
      </c>
      <c r="H147" s="154" t="s">
        <v>505</v>
      </c>
      <c r="I147" s="236" t="s">
        <v>505</v>
      </c>
      <c r="J147" s="236" t="s">
        <v>505</v>
      </c>
      <c r="K147" s="236" t="s">
        <v>505</v>
      </c>
      <c r="L147" s="151"/>
      <c r="M147" s="91"/>
    </row>
    <row r="148" spans="1:13" s="152" customFormat="1" x14ac:dyDescent="0.2">
      <c r="A148" s="326"/>
      <c r="B148" s="329"/>
      <c r="C148" s="332"/>
      <c r="D148" s="335"/>
      <c r="E148" s="336"/>
      <c r="F148" s="237" t="s">
        <v>7</v>
      </c>
      <c r="G148" s="237" t="s">
        <v>7</v>
      </c>
      <c r="H148" s="238" t="s">
        <v>7</v>
      </c>
      <c r="I148" s="239" t="s">
        <v>7</v>
      </c>
      <c r="J148" s="239" t="s">
        <v>7</v>
      </c>
      <c r="K148" s="239" t="s">
        <v>7</v>
      </c>
      <c r="L148" s="151"/>
      <c r="M148" s="91"/>
    </row>
    <row r="149" spans="1:13" s="152" customFormat="1" ht="14.25" customHeight="1" x14ac:dyDescent="0.2">
      <c r="A149" s="326" t="s">
        <v>415</v>
      </c>
      <c r="B149" s="327" t="s">
        <v>130</v>
      </c>
      <c r="C149" s="330" t="s">
        <v>128</v>
      </c>
      <c r="D149" s="333">
        <v>475.2</v>
      </c>
      <c r="E149" s="336" t="s">
        <v>8</v>
      </c>
      <c r="F149" s="234" t="s">
        <v>348</v>
      </c>
      <c r="G149" s="234" t="s">
        <v>348</v>
      </c>
      <c r="H149" s="234" t="s">
        <v>348</v>
      </c>
      <c r="I149" s="235" t="s">
        <v>348</v>
      </c>
      <c r="J149" s="235" t="s">
        <v>348</v>
      </c>
      <c r="K149" s="235" t="s">
        <v>348</v>
      </c>
      <c r="L149" s="151"/>
      <c r="M149" s="91"/>
    </row>
    <row r="150" spans="1:13" s="152" customFormat="1" x14ac:dyDescent="0.2">
      <c r="A150" s="326"/>
      <c r="B150" s="328"/>
      <c r="C150" s="331"/>
      <c r="D150" s="334"/>
      <c r="E150" s="336"/>
      <c r="F150" s="154" t="s">
        <v>505</v>
      </c>
      <c r="G150" s="154" t="s">
        <v>505</v>
      </c>
      <c r="H150" s="154" t="s">
        <v>505</v>
      </c>
      <c r="I150" s="236" t="s">
        <v>505</v>
      </c>
      <c r="J150" s="236" t="s">
        <v>505</v>
      </c>
      <c r="K150" s="236" t="s">
        <v>505</v>
      </c>
      <c r="L150" s="151"/>
      <c r="M150" s="91"/>
    </row>
    <row r="151" spans="1:13" s="152" customFormat="1" x14ac:dyDescent="0.2">
      <c r="A151" s="326"/>
      <c r="B151" s="329"/>
      <c r="C151" s="332"/>
      <c r="D151" s="335"/>
      <c r="E151" s="336"/>
      <c r="F151" s="237" t="s">
        <v>7</v>
      </c>
      <c r="G151" s="237" t="s">
        <v>7</v>
      </c>
      <c r="H151" s="238" t="s">
        <v>7</v>
      </c>
      <c r="I151" s="239" t="s">
        <v>7</v>
      </c>
      <c r="J151" s="239" t="s">
        <v>7</v>
      </c>
      <c r="K151" s="239" t="s">
        <v>7</v>
      </c>
      <c r="L151" s="151"/>
      <c r="M151" s="91"/>
    </row>
    <row r="152" spans="1:13" s="152" customFormat="1" ht="14.25" customHeight="1" x14ac:dyDescent="0.2">
      <c r="A152" s="326" t="s">
        <v>416</v>
      </c>
      <c r="B152" s="327" t="s">
        <v>132</v>
      </c>
      <c r="C152" s="330" t="s">
        <v>12</v>
      </c>
      <c r="D152" s="333">
        <v>90</v>
      </c>
      <c r="E152" s="336" t="s">
        <v>8</v>
      </c>
      <c r="F152" s="234" t="s">
        <v>348</v>
      </c>
      <c r="G152" s="234" t="s">
        <v>348</v>
      </c>
      <c r="H152" s="234" t="s">
        <v>348</v>
      </c>
      <c r="I152" s="235" t="s">
        <v>348</v>
      </c>
      <c r="J152" s="235" t="s">
        <v>348</v>
      </c>
      <c r="K152" s="235" t="s">
        <v>348</v>
      </c>
      <c r="L152" s="151"/>
      <c r="M152" s="91"/>
    </row>
    <row r="153" spans="1:13" s="152" customFormat="1" x14ac:dyDescent="0.2">
      <c r="A153" s="326"/>
      <c r="B153" s="328"/>
      <c r="C153" s="331"/>
      <c r="D153" s="334"/>
      <c r="E153" s="336"/>
      <c r="F153" s="154" t="s">
        <v>505</v>
      </c>
      <c r="G153" s="154" t="s">
        <v>505</v>
      </c>
      <c r="H153" s="154" t="s">
        <v>505</v>
      </c>
      <c r="I153" s="236" t="s">
        <v>505</v>
      </c>
      <c r="J153" s="236" t="s">
        <v>505</v>
      </c>
      <c r="K153" s="236" t="s">
        <v>505</v>
      </c>
      <c r="L153" s="151"/>
      <c r="M153" s="91"/>
    </row>
    <row r="154" spans="1:13" s="152" customFormat="1" x14ac:dyDescent="0.2">
      <c r="A154" s="326"/>
      <c r="B154" s="329"/>
      <c r="C154" s="332"/>
      <c r="D154" s="335"/>
      <c r="E154" s="336"/>
      <c r="F154" s="237" t="s">
        <v>7</v>
      </c>
      <c r="G154" s="237" t="s">
        <v>7</v>
      </c>
      <c r="H154" s="238" t="s">
        <v>7</v>
      </c>
      <c r="I154" s="239" t="s">
        <v>7</v>
      </c>
      <c r="J154" s="239" t="s">
        <v>7</v>
      </c>
      <c r="K154" s="239" t="s">
        <v>7</v>
      </c>
      <c r="L154" s="151"/>
      <c r="M154" s="91"/>
    </row>
    <row r="155" spans="1:13" s="152" customFormat="1" ht="14.25" customHeight="1" x14ac:dyDescent="0.2">
      <c r="A155" s="326" t="s">
        <v>412</v>
      </c>
      <c r="B155" s="327" t="s">
        <v>418</v>
      </c>
      <c r="C155" s="330" t="s">
        <v>12</v>
      </c>
      <c r="D155" s="333">
        <v>90</v>
      </c>
      <c r="E155" s="336" t="s">
        <v>8</v>
      </c>
      <c r="F155" s="237" t="s">
        <v>348</v>
      </c>
      <c r="G155" s="237" t="s">
        <v>348</v>
      </c>
      <c r="H155" s="238" t="s">
        <v>348</v>
      </c>
      <c r="I155" s="235" t="s">
        <v>348</v>
      </c>
      <c r="J155" s="235" t="s">
        <v>348</v>
      </c>
      <c r="K155" s="235" t="s">
        <v>348</v>
      </c>
      <c r="L155" s="151"/>
      <c r="M155" s="91"/>
    </row>
    <row r="156" spans="1:13" s="152" customFormat="1" x14ac:dyDescent="0.2">
      <c r="A156" s="326"/>
      <c r="B156" s="328"/>
      <c r="C156" s="331"/>
      <c r="D156" s="334"/>
      <c r="E156" s="336"/>
      <c r="F156" s="237" t="s">
        <v>505</v>
      </c>
      <c r="G156" s="237" t="s">
        <v>505</v>
      </c>
      <c r="H156" s="238" t="s">
        <v>505</v>
      </c>
      <c r="I156" s="242" t="s">
        <v>505</v>
      </c>
      <c r="J156" s="242" t="s">
        <v>505</v>
      </c>
      <c r="K156" s="242" t="s">
        <v>505</v>
      </c>
      <c r="L156" s="151"/>
      <c r="M156" s="91"/>
    </row>
    <row r="157" spans="1:13" s="152" customFormat="1" x14ac:dyDescent="0.2">
      <c r="A157" s="326"/>
      <c r="B157" s="329"/>
      <c r="C157" s="332"/>
      <c r="D157" s="335"/>
      <c r="E157" s="336"/>
      <c r="F157" s="237" t="s">
        <v>7</v>
      </c>
      <c r="G157" s="237" t="s">
        <v>7</v>
      </c>
      <c r="H157" s="238" t="s">
        <v>7</v>
      </c>
      <c r="I157" s="239" t="s">
        <v>7</v>
      </c>
      <c r="J157" s="239" t="s">
        <v>7</v>
      </c>
      <c r="K157" s="239" t="s">
        <v>7</v>
      </c>
      <c r="L157" s="151"/>
      <c r="M157" s="91"/>
    </row>
    <row r="158" spans="1:13" x14ac:dyDescent="0.2">
      <c r="A158" s="338" t="s">
        <v>133</v>
      </c>
      <c r="B158" s="339" t="s">
        <v>134</v>
      </c>
      <c r="C158" s="342"/>
      <c r="D158" s="345"/>
      <c r="E158" s="348" t="s">
        <v>506</v>
      </c>
      <c r="F158" s="99" t="s">
        <v>348</v>
      </c>
      <c r="G158" s="99" t="s">
        <v>348</v>
      </c>
      <c r="H158" s="99" t="s">
        <v>348</v>
      </c>
      <c r="I158" s="99" t="s">
        <v>348</v>
      </c>
      <c r="J158" s="99" t="s">
        <v>348</v>
      </c>
      <c r="K158" s="99" t="s">
        <v>348</v>
      </c>
      <c r="L158" s="151"/>
      <c r="M158" s="91"/>
    </row>
    <row r="159" spans="1:13" x14ac:dyDescent="0.2">
      <c r="A159" s="338"/>
      <c r="B159" s="340"/>
      <c r="C159" s="343"/>
      <c r="D159" s="346"/>
      <c r="E159" s="348"/>
      <c r="F159" s="233" t="s">
        <v>505</v>
      </c>
      <c r="G159" s="243" t="s">
        <v>505</v>
      </c>
      <c r="H159" s="244" t="s">
        <v>505</v>
      </c>
      <c r="I159" s="245" t="s">
        <v>505</v>
      </c>
      <c r="J159" s="245" t="s">
        <v>505</v>
      </c>
      <c r="K159" s="245" t="s">
        <v>505</v>
      </c>
      <c r="L159" s="151"/>
      <c r="M159" s="91"/>
    </row>
    <row r="160" spans="1:13" x14ac:dyDescent="0.2">
      <c r="A160" s="338"/>
      <c r="B160" s="341"/>
      <c r="C160" s="344"/>
      <c r="D160" s="347"/>
      <c r="E160" s="348"/>
      <c r="F160" s="157" t="s">
        <v>7</v>
      </c>
      <c r="G160" s="243" t="s">
        <v>7</v>
      </c>
      <c r="H160" s="246" t="s">
        <v>7</v>
      </c>
      <c r="I160" s="245" t="s">
        <v>7</v>
      </c>
      <c r="J160" s="245" t="s">
        <v>7</v>
      </c>
      <c r="K160" s="245" t="s">
        <v>7</v>
      </c>
      <c r="L160" s="151"/>
      <c r="M160" s="91"/>
    </row>
    <row r="161" spans="1:13" s="152" customFormat="1" ht="18.75" customHeight="1" x14ac:dyDescent="0.2">
      <c r="A161" s="326" t="s">
        <v>135</v>
      </c>
      <c r="B161" s="327" t="s">
        <v>137</v>
      </c>
      <c r="C161" s="330" t="s">
        <v>12</v>
      </c>
      <c r="D161" s="333">
        <v>12.295</v>
      </c>
      <c r="E161" s="336" t="s">
        <v>8</v>
      </c>
      <c r="F161" s="234" t="s">
        <v>348</v>
      </c>
      <c r="G161" s="234" t="s">
        <v>348</v>
      </c>
      <c r="H161" s="234" t="s">
        <v>348</v>
      </c>
      <c r="I161" s="234" t="s">
        <v>348</v>
      </c>
      <c r="J161" s="235" t="s">
        <v>348</v>
      </c>
      <c r="K161" s="235" t="s">
        <v>348</v>
      </c>
      <c r="L161" s="151"/>
      <c r="M161" s="91"/>
    </row>
    <row r="162" spans="1:13" s="152" customFormat="1" ht="18.75" customHeight="1" x14ac:dyDescent="0.2">
      <c r="A162" s="326"/>
      <c r="B162" s="328"/>
      <c r="C162" s="331"/>
      <c r="D162" s="334"/>
      <c r="E162" s="336"/>
      <c r="F162" s="154" t="s">
        <v>505</v>
      </c>
      <c r="G162" s="154" t="s">
        <v>505</v>
      </c>
      <c r="H162" s="154" t="s">
        <v>505</v>
      </c>
      <c r="I162" s="154" t="s">
        <v>505</v>
      </c>
      <c r="J162" s="236" t="s">
        <v>505</v>
      </c>
      <c r="K162" s="236" t="s">
        <v>505</v>
      </c>
      <c r="L162" s="151"/>
      <c r="M162" s="91"/>
    </row>
    <row r="163" spans="1:13" s="152" customFormat="1" ht="18.75" customHeight="1" x14ac:dyDescent="0.2">
      <c r="A163" s="326"/>
      <c r="B163" s="329"/>
      <c r="C163" s="332"/>
      <c r="D163" s="335"/>
      <c r="E163" s="336"/>
      <c r="F163" s="237" t="s">
        <v>7</v>
      </c>
      <c r="G163" s="237" t="s">
        <v>7</v>
      </c>
      <c r="H163" s="238" t="s">
        <v>7</v>
      </c>
      <c r="I163" s="238" t="s">
        <v>7</v>
      </c>
      <c r="J163" s="239" t="s">
        <v>7</v>
      </c>
      <c r="K163" s="239" t="s">
        <v>7</v>
      </c>
      <c r="L163" s="151"/>
      <c r="M163" s="91"/>
    </row>
    <row r="164" spans="1:13" s="152" customFormat="1" ht="18.75" customHeight="1" x14ac:dyDescent="0.2">
      <c r="A164" s="326" t="s">
        <v>138</v>
      </c>
      <c r="B164" s="327" t="s">
        <v>140</v>
      </c>
      <c r="C164" s="330" t="s">
        <v>12</v>
      </c>
      <c r="D164" s="333">
        <v>60.8</v>
      </c>
      <c r="E164" s="336" t="s">
        <v>8</v>
      </c>
      <c r="F164" s="234" t="s">
        <v>348</v>
      </c>
      <c r="G164" s="234" t="s">
        <v>348</v>
      </c>
      <c r="H164" s="234" t="s">
        <v>348</v>
      </c>
      <c r="I164" s="234" t="s">
        <v>348</v>
      </c>
      <c r="J164" s="235" t="s">
        <v>348</v>
      </c>
      <c r="K164" s="235" t="s">
        <v>348</v>
      </c>
      <c r="L164" s="151"/>
      <c r="M164" s="91"/>
    </row>
    <row r="165" spans="1:13" s="152" customFormat="1" ht="18.75" customHeight="1" x14ac:dyDescent="0.2">
      <c r="A165" s="326"/>
      <c r="B165" s="328"/>
      <c r="C165" s="331"/>
      <c r="D165" s="334"/>
      <c r="E165" s="336"/>
      <c r="F165" s="154" t="s">
        <v>505</v>
      </c>
      <c r="G165" s="154" t="s">
        <v>505</v>
      </c>
      <c r="H165" s="154" t="s">
        <v>505</v>
      </c>
      <c r="I165" s="154" t="s">
        <v>505</v>
      </c>
      <c r="J165" s="236" t="s">
        <v>505</v>
      </c>
      <c r="K165" s="236" t="s">
        <v>505</v>
      </c>
      <c r="L165" s="151"/>
      <c r="M165" s="91"/>
    </row>
    <row r="166" spans="1:13" s="152" customFormat="1" ht="18.75" customHeight="1" x14ac:dyDescent="0.2">
      <c r="A166" s="326"/>
      <c r="B166" s="329"/>
      <c r="C166" s="332"/>
      <c r="D166" s="335"/>
      <c r="E166" s="336"/>
      <c r="F166" s="237" t="s">
        <v>7</v>
      </c>
      <c r="G166" s="237" t="s">
        <v>7</v>
      </c>
      <c r="H166" s="238" t="s">
        <v>7</v>
      </c>
      <c r="I166" s="238" t="s">
        <v>7</v>
      </c>
      <c r="J166" s="239" t="s">
        <v>7</v>
      </c>
      <c r="K166" s="239" t="s">
        <v>7</v>
      </c>
      <c r="L166" s="151"/>
      <c r="M166" s="91"/>
    </row>
    <row r="167" spans="1:13" x14ac:dyDescent="0.2">
      <c r="A167" s="338" t="s">
        <v>141</v>
      </c>
      <c r="B167" s="339" t="s">
        <v>142</v>
      </c>
      <c r="C167" s="342"/>
      <c r="D167" s="345"/>
      <c r="E167" s="348" t="s">
        <v>506</v>
      </c>
      <c r="F167" s="99" t="s">
        <v>348</v>
      </c>
      <c r="G167" s="99" t="s">
        <v>348</v>
      </c>
      <c r="H167" s="99" t="s">
        <v>348</v>
      </c>
      <c r="I167" s="99" t="s">
        <v>348</v>
      </c>
      <c r="J167" s="99" t="s">
        <v>348</v>
      </c>
      <c r="K167" s="99" t="s">
        <v>348</v>
      </c>
      <c r="L167" s="151"/>
      <c r="M167" s="91"/>
    </row>
    <row r="168" spans="1:13" x14ac:dyDescent="0.2">
      <c r="A168" s="338"/>
      <c r="B168" s="340"/>
      <c r="C168" s="343"/>
      <c r="D168" s="346"/>
      <c r="E168" s="348"/>
      <c r="F168" s="233" t="s">
        <v>505</v>
      </c>
      <c r="G168" s="233" t="s">
        <v>505</v>
      </c>
      <c r="H168" s="233" t="s">
        <v>505</v>
      </c>
      <c r="I168" s="233" t="s">
        <v>505</v>
      </c>
      <c r="J168" s="233" t="s">
        <v>505</v>
      </c>
      <c r="K168" s="233" t="s">
        <v>505</v>
      </c>
      <c r="L168" s="151"/>
      <c r="M168" s="91"/>
    </row>
    <row r="169" spans="1:13" x14ac:dyDescent="0.2">
      <c r="A169" s="338"/>
      <c r="B169" s="341"/>
      <c r="C169" s="344"/>
      <c r="D169" s="347"/>
      <c r="E169" s="348"/>
      <c r="F169" s="157" t="s">
        <v>7</v>
      </c>
      <c r="G169" s="243" t="s">
        <v>7</v>
      </c>
      <c r="H169" s="246" t="s">
        <v>7</v>
      </c>
      <c r="I169" s="245" t="s">
        <v>7</v>
      </c>
      <c r="J169" s="245" t="s">
        <v>7</v>
      </c>
      <c r="K169" s="245" t="s">
        <v>7</v>
      </c>
      <c r="L169" s="151"/>
      <c r="M169" s="91"/>
    </row>
    <row r="170" spans="1:13" s="152" customFormat="1" ht="19.5" customHeight="1" x14ac:dyDescent="0.2">
      <c r="A170" s="326" t="s">
        <v>143</v>
      </c>
      <c r="B170" s="327" t="s">
        <v>575</v>
      </c>
      <c r="C170" s="330" t="s">
        <v>12</v>
      </c>
      <c r="D170" s="333">
        <v>61.92</v>
      </c>
      <c r="E170" s="336" t="s">
        <v>8</v>
      </c>
      <c r="F170" s="234" t="s">
        <v>348</v>
      </c>
      <c r="G170" s="234" t="s">
        <v>348</v>
      </c>
      <c r="H170" s="234" t="s">
        <v>348</v>
      </c>
      <c r="I170" s="235" t="s">
        <v>348</v>
      </c>
      <c r="J170" s="235" t="s">
        <v>348</v>
      </c>
      <c r="K170" s="235" t="s">
        <v>348</v>
      </c>
      <c r="L170" s="151"/>
      <c r="M170" s="91"/>
    </row>
    <row r="171" spans="1:13" s="152" customFormat="1" ht="19.5" customHeight="1" x14ac:dyDescent="0.2">
      <c r="A171" s="326"/>
      <c r="B171" s="328"/>
      <c r="C171" s="331"/>
      <c r="D171" s="334"/>
      <c r="E171" s="336"/>
      <c r="F171" s="154" t="s">
        <v>505</v>
      </c>
      <c r="G171" s="154" t="s">
        <v>505</v>
      </c>
      <c r="H171" s="154" t="s">
        <v>505</v>
      </c>
      <c r="I171" s="236" t="s">
        <v>505</v>
      </c>
      <c r="J171" s="236" t="s">
        <v>505</v>
      </c>
      <c r="K171" s="236" t="s">
        <v>505</v>
      </c>
      <c r="L171" s="151"/>
      <c r="M171" s="91"/>
    </row>
    <row r="172" spans="1:13" s="152" customFormat="1" ht="19.5" customHeight="1" x14ac:dyDescent="0.2">
      <c r="A172" s="326"/>
      <c r="B172" s="329"/>
      <c r="C172" s="332"/>
      <c r="D172" s="335"/>
      <c r="E172" s="336"/>
      <c r="F172" s="237" t="s">
        <v>7</v>
      </c>
      <c r="G172" s="237" t="s">
        <v>7</v>
      </c>
      <c r="H172" s="238" t="s">
        <v>7</v>
      </c>
      <c r="I172" s="239" t="s">
        <v>7</v>
      </c>
      <c r="J172" s="239" t="s">
        <v>7</v>
      </c>
      <c r="K172" s="239" t="s">
        <v>7</v>
      </c>
      <c r="L172" s="151"/>
      <c r="M172" s="91"/>
    </row>
    <row r="173" spans="1:13" x14ac:dyDescent="0.2">
      <c r="A173" s="338" t="s">
        <v>146</v>
      </c>
      <c r="B173" s="339" t="s">
        <v>147</v>
      </c>
      <c r="C173" s="342"/>
      <c r="D173" s="345"/>
      <c r="E173" s="348" t="s">
        <v>506</v>
      </c>
      <c r="F173" s="99" t="s">
        <v>348</v>
      </c>
      <c r="G173" s="99" t="s">
        <v>348</v>
      </c>
      <c r="H173" s="99" t="s">
        <v>348</v>
      </c>
      <c r="I173" s="99" t="s">
        <v>348</v>
      </c>
      <c r="J173" s="99" t="s">
        <v>348</v>
      </c>
      <c r="K173" s="99" t="s">
        <v>348</v>
      </c>
      <c r="L173" s="151"/>
      <c r="M173" s="91"/>
    </row>
    <row r="174" spans="1:13" x14ac:dyDescent="0.2">
      <c r="A174" s="338"/>
      <c r="B174" s="340"/>
      <c r="C174" s="343"/>
      <c r="D174" s="346"/>
      <c r="E174" s="348"/>
      <c r="F174" s="233" t="s">
        <v>505</v>
      </c>
      <c r="G174" s="233" t="s">
        <v>505</v>
      </c>
      <c r="H174" s="233" t="s">
        <v>505</v>
      </c>
      <c r="I174" s="233" t="s">
        <v>505</v>
      </c>
      <c r="J174" s="233" t="s">
        <v>505</v>
      </c>
      <c r="K174" s="233" t="s">
        <v>505</v>
      </c>
      <c r="L174" s="151"/>
      <c r="M174" s="91"/>
    </row>
    <row r="175" spans="1:13" x14ac:dyDescent="0.2">
      <c r="A175" s="338"/>
      <c r="B175" s="341"/>
      <c r="C175" s="344"/>
      <c r="D175" s="347"/>
      <c r="E175" s="348"/>
      <c r="F175" s="157" t="s">
        <v>7</v>
      </c>
      <c r="G175" s="157" t="s">
        <v>7</v>
      </c>
      <c r="H175" s="157" t="s">
        <v>7</v>
      </c>
      <c r="I175" s="157" t="s">
        <v>7</v>
      </c>
      <c r="J175" s="157" t="s">
        <v>7</v>
      </c>
      <c r="K175" s="157" t="s">
        <v>7</v>
      </c>
      <c r="L175" s="151"/>
      <c r="M175" s="91"/>
    </row>
    <row r="176" spans="1:13" s="152" customFormat="1" ht="14.25" customHeight="1" x14ac:dyDescent="0.2">
      <c r="A176" s="326" t="s">
        <v>148</v>
      </c>
      <c r="B176" s="327" t="s">
        <v>150</v>
      </c>
      <c r="C176" s="330" t="s">
        <v>12</v>
      </c>
      <c r="D176" s="333">
        <v>11.776</v>
      </c>
      <c r="E176" s="336" t="s">
        <v>8</v>
      </c>
      <c r="F176" s="234" t="s">
        <v>348</v>
      </c>
      <c r="G176" s="234" t="s">
        <v>348</v>
      </c>
      <c r="H176" s="234" t="s">
        <v>348</v>
      </c>
      <c r="I176" s="235" t="s">
        <v>348</v>
      </c>
      <c r="J176" s="235" t="s">
        <v>348</v>
      </c>
      <c r="K176" s="235" t="s">
        <v>348</v>
      </c>
      <c r="L176" s="151"/>
      <c r="M176" s="91"/>
    </row>
    <row r="177" spans="1:13" s="152" customFormat="1" x14ac:dyDescent="0.2">
      <c r="A177" s="326"/>
      <c r="B177" s="328"/>
      <c r="C177" s="331"/>
      <c r="D177" s="334"/>
      <c r="E177" s="336"/>
      <c r="F177" s="154" t="s">
        <v>505</v>
      </c>
      <c r="G177" s="154" t="s">
        <v>505</v>
      </c>
      <c r="H177" s="154" t="s">
        <v>505</v>
      </c>
      <c r="I177" s="236" t="s">
        <v>505</v>
      </c>
      <c r="J177" s="236" t="s">
        <v>505</v>
      </c>
      <c r="K177" s="236" t="s">
        <v>505</v>
      </c>
      <c r="L177" s="151"/>
      <c r="M177" s="91"/>
    </row>
    <row r="178" spans="1:13" s="152" customFormat="1" x14ac:dyDescent="0.2">
      <c r="A178" s="326"/>
      <c r="B178" s="329"/>
      <c r="C178" s="332"/>
      <c r="D178" s="335"/>
      <c r="E178" s="336"/>
      <c r="F178" s="237" t="s">
        <v>7</v>
      </c>
      <c r="G178" s="237" t="s">
        <v>7</v>
      </c>
      <c r="H178" s="238" t="s">
        <v>7</v>
      </c>
      <c r="I178" s="239" t="s">
        <v>7</v>
      </c>
      <c r="J178" s="239" t="s">
        <v>7</v>
      </c>
      <c r="K178" s="239" t="s">
        <v>7</v>
      </c>
      <c r="L178" s="151"/>
      <c r="M178" s="91"/>
    </row>
    <row r="179" spans="1:13" s="152" customFormat="1" ht="14.25" customHeight="1" x14ac:dyDescent="0.2">
      <c r="A179" s="326" t="s">
        <v>151</v>
      </c>
      <c r="B179" s="327" t="s">
        <v>153</v>
      </c>
      <c r="C179" s="330" t="s">
        <v>54</v>
      </c>
      <c r="D179" s="333">
        <v>2</v>
      </c>
      <c r="E179" s="336" t="s">
        <v>8</v>
      </c>
      <c r="F179" s="234" t="s">
        <v>348</v>
      </c>
      <c r="G179" s="234" t="s">
        <v>348</v>
      </c>
      <c r="H179" s="247" t="s">
        <v>348</v>
      </c>
      <c r="I179" s="234" t="s">
        <v>348</v>
      </c>
      <c r="J179" s="235" t="s">
        <v>348</v>
      </c>
      <c r="K179" s="235" t="s">
        <v>348</v>
      </c>
      <c r="L179" s="151"/>
      <c r="M179" s="91"/>
    </row>
    <row r="180" spans="1:13" s="152" customFormat="1" x14ac:dyDescent="0.2">
      <c r="A180" s="326"/>
      <c r="B180" s="328"/>
      <c r="C180" s="331"/>
      <c r="D180" s="334"/>
      <c r="E180" s="336"/>
      <c r="F180" s="154" t="s">
        <v>505</v>
      </c>
      <c r="G180" s="154" t="s">
        <v>505</v>
      </c>
      <c r="H180" s="247" t="s">
        <v>505</v>
      </c>
      <c r="I180" s="154" t="s">
        <v>505</v>
      </c>
      <c r="J180" s="236" t="s">
        <v>505</v>
      </c>
      <c r="K180" s="236" t="s">
        <v>505</v>
      </c>
      <c r="L180" s="151"/>
      <c r="M180" s="91"/>
    </row>
    <row r="181" spans="1:13" s="152" customFormat="1" x14ac:dyDescent="0.2">
      <c r="A181" s="326"/>
      <c r="B181" s="329"/>
      <c r="C181" s="332"/>
      <c r="D181" s="335"/>
      <c r="E181" s="336"/>
      <c r="F181" s="237" t="s">
        <v>7</v>
      </c>
      <c r="G181" s="237" t="s">
        <v>7</v>
      </c>
      <c r="H181" s="247" t="s">
        <v>7</v>
      </c>
      <c r="I181" s="238" t="s">
        <v>7</v>
      </c>
      <c r="J181" s="239" t="s">
        <v>7</v>
      </c>
      <c r="K181" s="239" t="s">
        <v>7</v>
      </c>
      <c r="L181" s="151"/>
      <c r="M181" s="91"/>
    </row>
    <row r="182" spans="1:13" s="152" customFormat="1" ht="14.25" customHeight="1" x14ac:dyDescent="0.2">
      <c r="A182" s="326" t="s">
        <v>154</v>
      </c>
      <c r="B182" s="327" t="s">
        <v>156</v>
      </c>
      <c r="C182" s="330" t="s">
        <v>54</v>
      </c>
      <c r="D182" s="333">
        <v>1</v>
      </c>
      <c r="E182" s="336" t="s">
        <v>8</v>
      </c>
      <c r="F182" s="234" t="s">
        <v>348</v>
      </c>
      <c r="G182" s="234" t="s">
        <v>348</v>
      </c>
      <c r="H182" s="234" t="s">
        <v>348</v>
      </c>
      <c r="I182" s="235" t="s">
        <v>348</v>
      </c>
      <c r="J182" s="235" t="s">
        <v>348</v>
      </c>
      <c r="K182" s="235" t="s">
        <v>348</v>
      </c>
      <c r="L182" s="151"/>
      <c r="M182" s="91"/>
    </row>
    <row r="183" spans="1:13" s="152" customFormat="1" x14ac:dyDescent="0.2">
      <c r="A183" s="326"/>
      <c r="B183" s="328"/>
      <c r="C183" s="331"/>
      <c r="D183" s="334"/>
      <c r="E183" s="336"/>
      <c r="F183" s="154" t="s">
        <v>505</v>
      </c>
      <c r="G183" s="154" t="s">
        <v>505</v>
      </c>
      <c r="H183" s="154" t="s">
        <v>505</v>
      </c>
      <c r="I183" s="236" t="s">
        <v>505</v>
      </c>
      <c r="J183" s="236" t="s">
        <v>505</v>
      </c>
      <c r="K183" s="236" t="s">
        <v>505</v>
      </c>
      <c r="L183" s="151"/>
      <c r="M183" s="91"/>
    </row>
    <row r="184" spans="1:13" s="152" customFormat="1" x14ac:dyDescent="0.2">
      <c r="A184" s="326"/>
      <c r="B184" s="329"/>
      <c r="C184" s="332"/>
      <c r="D184" s="335"/>
      <c r="E184" s="336"/>
      <c r="F184" s="237" t="s">
        <v>7</v>
      </c>
      <c r="G184" s="237" t="s">
        <v>7</v>
      </c>
      <c r="H184" s="238" t="s">
        <v>7</v>
      </c>
      <c r="I184" s="239" t="s">
        <v>7</v>
      </c>
      <c r="J184" s="239" t="s">
        <v>7</v>
      </c>
      <c r="K184" s="239" t="s">
        <v>7</v>
      </c>
      <c r="L184" s="151"/>
      <c r="M184" s="91"/>
    </row>
    <row r="185" spans="1:13" s="152" customFormat="1" ht="14.25" customHeight="1" x14ac:dyDescent="0.2">
      <c r="A185" s="326" t="s">
        <v>158</v>
      </c>
      <c r="B185" s="327" t="s">
        <v>160</v>
      </c>
      <c r="C185" s="330" t="s">
        <v>54</v>
      </c>
      <c r="D185" s="333">
        <v>1</v>
      </c>
      <c r="E185" s="336" t="s">
        <v>8</v>
      </c>
      <c r="F185" s="234" t="s">
        <v>348</v>
      </c>
      <c r="G185" s="234" t="s">
        <v>348</v>
      </c>
      <c r="H185" s="234" t="s">
        <v>348</v>
      </c>
      <c r="I185" s="235" t="s">
        <v>348</v>
      </c>
      <c r="J185" s="235" t="s">
        <v>348</v>
      </c>
      <c r="K185" s="235" t="s">
        <v>348</v>
      </c>
      <c r="L185" s="151"/>
      <c r="M185" s="91"/>
    </row>
    <row r="186" spans="1:13" s="152" customFormat="1" x14ac:dyDescent="0.2">
      <c r="A186" s="326"/>
      <c r="B186" s="328"/>
      <c r="C186" s="331"/>
      <c r="D186" s="334"/>
      <c r="E186" s="336"/>
      <c r="F186" s="154" t="s">
        <v>505</v>
      </c>
      <c r="G186" s="154" t="s">
        <v>505</v>
      </c>
      <c r="H186" s="154" t="s">
        <v>505</v>
      </c>
      <c r="I186" s="236" t="s">
        <v>505</v>
      </c>
      <c r="J186" s="236" t="s">
        <v>505</v>
      </c>
      <c r="K186" s="236" t="s">
        <v>505</v>
      </c>
      <c r="L186" s="151"/>
      <c r="M186" s="91"/>
    </row>
    <row r="187" spans="1:13" s="152" customFormat="1" x14ac:dyDescent="0.2">
      <c r="A187" s="326"/>
      <c r="B187" s="329"/>
      <c r="C187" s="332"/>
      <c r="D187" s="335"/>
      <c r="E187" s="336"/>
      <c r="F187" s="237" t="s">
        <v>7</v>
      </c>
      <c r="G187" s="237" t="s">
        <v>7</v>
      </c>
      <c r="H187" s="238" t="s">
        <v>7</v>
      </c>
      <c r="I187" s="239" t="s">
        <v>7</v>
      </c>
      <c r="J187" s="239" t="s">
        <v>7</v>
      </c>
      <c r="K187" s="239" t="s">
        <v>7</v>
      </c>
      <c r="L187" s="151"/>
      <c r="M187" s="91"/>
    </row>
    <row r="188" spans="1:13" s="152" customFormat="1" ht="14.25" customHeight="1" x14ac:dyDescent="0.2">
      <c r="A188" s="326" t="s">
        <v>161</v>
      </c>
      <c r="B188" s="327" t="s">
        <v>163</v>
      </c>
      <c r="C188" s="330" t="s">
        <v>54</v>
      </c>
      <c r="D188" s="333">
        <v>1</v>
      </c>
      <c r="E188" s="336" t="s">
        <v>8</v>
      </c>
      <c r="F188" s="234" t="s">
        <v>348</v>
      </c>
      <c r="G188" s="234" t="s">
        <v>348</v>
      </c>
      <c r="H188" s="234" t="s">
        <v>348</v>
      </c>
      <c r="I188" s="235" t="s">
        <v>348</v>
      </c>
      <c r="J188" s="235" t="s">
        <v>348</v>
      </c>
      <c r="K188" s="235" t="s">
        <v>348</v>
      </c>
      <c r="L188" s="151"/>
      <c r="M188" s="91"/>
    </row>
    <row r="189" spans="1:13" s="152" customFormat="1" x14ac:dyDescent="0.2">
      <c r="A189" s="326"/>
      <c r="B189" s="328"/>
      <c r="C189" s="331"/>
      <c r="D189" s="334"/>
      <c r="E189" s="336"/>
      <c r="F189" s="154" t="s">
        <v>505</v>
      </c>
      <c r="G189" s="154" t="s">
        <v>505</v>
      </c>
      <c r="H189" s="154" t="s">
        <v>505</v>
      </c>
      <c r="I189" s="236" t="s">
        <v>505</v>
      </c>
      <c r="J189" s="236" t="s">
        <v>505</v>
      </c>
      <c r="K189" s="236" t="s">
        <v>505</v>
      </c>
      <c r="L189" s="151"/>
      <c r="M189" s="91"/>
    </row>
    <row r="190" spans="1:13" s="152" customFormat="1" x14ac:dyDescent="0.2">
      <c r="A190" s="326"/>
      <c r="B190" s="329"/>
      <c r="C190" s="332"/>
      <c r="D190" s="335"/>
      <c r="E190" s="336"/>
      <c r="F190" s="237" t="s">
        <v>7</v>
      </c>
      <c r="G190" s="237" t="s">
        <v>7</v>
      </c>
      <c r="H190" s="238" t="s">
        <v>7</v>
      </c>
      <c r="I190" s="239" t="s">
        <v>7</v>
      </c>
      <c r="J190" s="239" t="s">
        <v>7</v>
      </c>
      <c r="K190" s="239" t="s">
        <v>7</v>
      </c>
      <c r="L190" s="151"/>
      <c r="M190" s="91"/>
    </row>
    <row r="191" spans="1:13" x14ac:dyDescent="0.2">
      <c r="A191" s="338" t="s">
        <v>164</v>
      </c>
      <c r="B191" s="339" t="s">
        <v>165</v>
      </c>
      <c r="C191" s="342"/>
      <c r="D191" s="345"/>
      <c r="E191" s="348" t="s">
        <v>506</v>
      </c>
      <c r="F191" s="99" t="s">
        <v>348</v>
      </c>
      <c r="G191" s="99" t="s">
        <v>348</v>
      </c>
      <c r="H191" s="99" t="s">
        <v>348</v>
      </c>
      <c r="I191" s="99" t="s">
        <v>348</v>
      </c>
      <c r="J191" s="99" t="s">
        <v>348</v>
      </c>
      <c r="K191" s="99" t="s">
        <v>348</v>
      </c>
      <c r="L191" s="151"/>
      <c r="M191" s="91"/>
    </row>
    <row r="192" spans="1:13" x14ac:dyDescent="0.2">
      <c r="A192" s="338"/>
      <c r="B192" s="340"/>
      <c r="C192" s="343"/>
      <c r="D192" s="346"/>
      <c r="E192" s="348"/>
      <c r="F192" s="233" t="s">
        <v>505</v>
      </c>
      <c r="G192" s="233" t="s">
        <v>505</v>
      </c>
      <c r="H192" s="233" t="s">
        <v>505</v>
      </c>
      <c r="I192" s="233" t="s">
        <v>505</v>
      </c>
      <c r="J192" s="233" t="s">
        <v>505</v>
      </c>
      <c r="K192" s="233" t="s">
        <v>505</v>
      </c>
      <c r="L192" s="151"/>
      <c r="M192" s="91"/>
    </row>
    <row r="193" spans="1:13" x14ac:dyDescent="0.2">
      <c r="A193" s="338"/>
      <c r="B193" s="341"/>
      <c r="C193" s="344"/>
      <c r="D193" s="347"/>
      <c r="E193" s="348"/>
      <c r="F193" s="157" t="s">
        <v>7</v>
      </c>
      <c r="G193" s="157" t="s">
        <v>7</v>
      </c>
      <c r="H193" s="157" t="s">
        <v>7</v>
      </c>
      <c r="I193" s="157" t="s">
        <v>7</v>
      </c>
      <c r="J193" s="157" t="s">
        <v>7</v>
      </c>
      <c r="K193" s="157" t="s">
        <v>7</v>
      </c>
      <c r="L193" s="151"/>
      <c r="M193" s="91"/>
    </row>
    <row r="194" spans="1:13" s="152" customFormat="1" ht="14.25" customHeight="1" x14ac:dyDescent="0.2">
      <c r="A194" s="326" t="s">
        <v>340</v>
      </c>
      <c r="B194" s="327" t="s">
        <v>335</v>
      </c>
      <c r="C194" s="330" t="s">
        <v>12</v>
      </c>
      <c r="D194" s="333">
        <v>27.52</v>
      </c>
      <c r="E194" s="336" t="s">
        <v>8</v>
      </c>
      <c r="F194" s="234" t="s">
        <v>348</v>
      </c>
      <c r="G194" s="234" t="s">
        <v>348</v>
      </c>
      <c r="H194" s="234" t="s">
        <v>348</v>
      </c>
      <c r="I194" s="235" t="s">
        <v>348</v>
      </c>
      <c r="J194" s="235" t="s">
        <v>348</v>
      </c>
      <c r="K194" s="235" t="s">
        <v>348</v>
      </c>
      <c r="L194" s="151"/>
      <c r="M194" s="91"/>
    </row>
    <row r="195" spans="1:13" s="152" customFormat="1" x14ac:dyDescent="0.2">
      <c r="A195" s="326"/>
      <c r="B195" s="328"/>
      <c r="C195" s="331"/>
      <c r="D195" s="334"/>
      <c r="E195" s="336"/>
      <c r="F195" s="154" t="s">
        <v>505</v>
      </c>
      <c r="G195" s="154" t="s">
        <v>505</v>
      </c>
      <c r="H195" s="154" t="s">
        <v>505</v>
      </c>
      <c r="I195" s="236" t="s">
        <v>505</v>
      </c>
      <c r="J195" s="236" t="s">
        <v>505</v>
      </c>
      <c r="K195" s="236" t="s">
        <v>505</v>
      </c>
      <c r="L195" s="151"/>
      <c r="M195" s="91"/>
    </row>
    <row r="196" spans="1:13" s="152" customFormat="1" x14ac:dyDescent="0.2">
      <c r="A196" s="326"/>
      <c r="B196" s="329"/>
      <c r="C196" s="332"/>
      <c r="D196" s="335"/>
      <c r="E196" s="336"/>
      <c r="F196" s="237" t="s">
        <v>7</v>
      </c>
      <c r="G196" s="237" t="s">
        <v>7</v>
      </c>
      <c r="H196" s="238" t="s">
        <v>7</v>
      </c>
      <c r="I196" s="239" t="s">
        <v>7</v>
      </c>
      <c r="J196" s="239" t="s">
        <v>7</v>
      </c>
      <c r="K196" s="239" t="s">
        <v>7</v>
      </c>
      <c r="L196" s="151"/>
      <c r="M196" s="91"/>
    </row>
    <row r="197" spans="1:13" s="152" customFormat="1" ht="14.25" customHeight="1" x14ac:dyDescent="0.2">
      <c r="A197" s="326" t="s">
        <v>336</v>
      </c>
      <c r="B197" s="327" t="s">
        <v>337</v>
      </c>
      <c r="C197" s="330" t="s">
        <v>12</v>
      </c>
      <c r="D197" s="333">
        <v>27.52</v>
      </c>
      <c r="E197" s="336" t="s">
        <v>8</v>
      </c>
      <c r="F197" s="234" t="s">
        <v>348</v>
      </c>
      <c r="G197" s="234" t="s">
        <v>348</v>
      </c>
      <c r="H197" s="234" t="s">
        <v>348</v>
      </c>
      <c r="I197" s="235" t="s">
        <v>348</v>
      </c>
      <c r="J197" s="235" t="s">
        <v>348</v>
      </c>
      <c r="K197" s="235" t="s">
        <v>348</v>
      </c>
      <c r="L197" s="151"/>
      <c r="M197" s="91"/>
    </row>
    <row r="198" spans="1:13" s="152" customFormat="1" x14ac:dyDescent="0.2">
      <c r="A198" s="326"/>
      <c r="B198" s="328"/>
      <c r="C198" s="331"/>
      <c r="D198" s="334"/>
      <c r="E198" s="336"/>
      <c r="F198" s="154" t="s">
        <v>505</v>
      </c>
      <c r="G198" s="154" t="s">
        <v>505</v>
      </c>
      <c r="H198" s="154" t="s">
        <v>505</v>
      </c>
      <c r="I198" s="236" t="s">
        <v>505</v>
      </c>
      <c r="J198" s="236" t="s">
        <v>505</v>
      </c>
      <c r="K198" s="236" t="s">
        <v>505</v>
      </c>
      <c r="L198" s="151"/>
      <c r="M198" s="91"/>
    </row>
    <row r="199" spans="1:13" s="152" customFormat="1" x14ac:dyDescent="0.2">
      <c r="A199" s="326"/>
      <c r="B199" s="329"/>
      <c r="C199" s="332"/>
      <c r="D199" s="335"/>
      <c r="E199" s="336"/>
      <c r="F199" s="237" t="s">
        <v>7</v>
      </c>
      <c r="G199" s="237" t="s">
        <v>7</v>
      </c>
      <c r="H199" s="238" t="s">
        <v>7</v>
      </c>
      <c r="I199" s="239" t="s">
        <v>7</v>
      </c>
      <c r="J199" s="239" t="s">
        <v>7</v>
      </c>
      <c r="K199" s="239" t="s">
        <v>7</v>
      </c>
      <c r="L199" s="151"/>
      <c r="M199" s="91"/>
    </row>
    <row r="200" spans="1:13" s="152" customFormat="1" ht="14.25" customHeight="1" x14ac:dyDescent="0.2">
      <c r="A200" s="326" t="s">
        <v>339</v>
      </c>
      <c r="B200" s="327" t="s">
        <v>338</v>
      </c>
      <c r="C200" s="330" t="s">
        <v>12</v>
      </c>
      <c r="D200" s="333">
        <v>27.52</v>
      </c>
      <c r="E200" s="336" t="s">
        <v>8</v>
      </c>
      <c r="F200" s="234" t="s">
        <v>348</v>
      </c>
      <c r="G200" s="234" t="s">
        <v>348</v>
      </c>
      <c r="H200" s="234" t="s">
        <v>348</v>
      </c>
      <c r="I200" s="235" t="s">
        <v>348</v>
      </c>
      <c r="J200" s="235" t="s">
        <v>348</v>
      </c>
      <c r="K200" s="235" t="s">
        <v>348</v>
      </c>
      <c r="L200" s="151"/>
      <c r="M200" s="91"/>
    </row>
    <row r="201" spans="1:13" s="152" customFormat="1" x14ac:dyDescent="0.2">
      <c r="A201" s="326"/>
      <c r="B201" s="328"/>
      <c r="C201" s="331"/>
      <c r="D201" s="334"/>
      <c r="E201" s="336"/>
      <c r="F201" s="154" t="s">
        <v>505</v>
      </c>
      <c r="G201" s="154" t="s">
        <v>505</v>
      </c>
      <c r="H201" s="154" t="s">
        <v>505</v>
      </c>
      <c r="I201" s="236" t="s">
        <v>505</v>
      </c>
      <c r="J201" s="236" t="s">
        <v>505</v>
      </c>
      <c r="K201" s="236" t="s">
        <v>505</v>
      </c>
      <c r="L201" s="151"/>
      <c r="M201" s="91"/>
    </row>
    <row r="202" spans="1:13" s="152" customFormat="1" x14ac:dyDescent="0.2">
      <c r="A202" s="326"/>
      <c r="B202" s="329"/>
      <c r="C202" s="332"/>
      <c r="D202" s="335"/>
      <c r="E202" s="336"/>
      <c r="F202" s="237" t="s">
        <v>7</v>
      </c>
      <c r="G202" s="237" t="s">
        <v>7</v>
      </c>
      <c r="H202" s="238" t="s">
        <v>7</v>
      </c>
      <c r="I202" s="239" t="s">
        <v>7</v>
      </c>
      <c r="J202" s="239" t="s">
        <v>7</v>
      </c>
      <c r="K202" s="239" t="s">
        <v>7</v>
      </c>
      <c r="L202" s="151"/>
      <c r="M202" s="91"/>
    </row>
    <row r="203" spans="1:13" s="152" customFormat="1" ht="14.25" customHeight="1" x14ac:dyDescent="0.2">
      <c r="A203" s="326" t="s">
        <v>341</v>
      </c>
      <c r="B203" s="327" t="s">
        <v>577</v>
      </c>
      <c r="C203" s="330" t="s">
        <v>12</v>
      </c>
      <c r="D203" s="333">
        <v>1</v>
      </c>
      <c r="E203" s="336" t="s">
        <v>8</v>
      </c>
      <c r="F203" s="234" t="s">
        <v>348</v>
      </c>
      <c r="G203" s="234" t="s">
        <v>348</v>
      </c>
      <c r="H203" s="234" t="s">
        <v>348</v>
      </c>
      <c r="I203" s="235" t="s">
        <v>348</v>
      </c>
      <c r="J203" s="235" t="s">
        <v>348</v>
      </c>
      <c r="K203" s="235" t="s">
        <v>348</v>
      </c>
      <c r="L203" s="151"/>
      <c r="M203" s="91"/>
    </row>
    <row r="204" spans="1:13" s="152" customFormat="1" x14ac:dyDescent="0.2">
      <c r="A204" s="326"/>
      <c r="B204" s="328"/>
      <c r="C204" s="331"/>
      <c r="D204" s="334"/>
      <c r="E204" s="336"/>
      <c r="F204" s="154" t="s">
        <v>505</v>
      </c>
      <c r="G204" s="154" t="s">
        <v>505</v>
      </c>
      <c r="H204" s="154" t="s">
        <v>505</v>
      </c>
      <c r="I204" s="236" t="s">
        <v>505</v>
      </c>
      <c r="J204" s="236" t="s">
        <v>505</v>
      </c>
      <c r="K204" s="236" t="s">
        <v>505</v>
      </c>
      <c r="L204" s="151"/>
      <c r="M204" s="91"/>
    </row>
    <row r="205" spans="1:13" s="152" customFormat="1" x14ac:dyDescent="0.2">
      <c r="A205" s="326"/>
      <c r="B205" s="329"/>
      <c r="C205" s="332"/>
      <c r="D205" s="335"/>
      <c r="E205" s="336"/>
      <c r="F205" s="237" t="s">
        <v>7</v>
      </c>
      <c r="G205" s="237" t="s">
        <v>7</v>
      </c>
      <c r="H205" s="238" t="s">
        <v>7</v>
      </c>
      <c r="I205" s="239" t="s">
        <v>7</v>
      </c>
      <c r="J205" s="239" t="s">
        <v>7</v>
      </c>
      <c r="K205" s="239" t="s">
        <v>7</v>
      </c>
      <c r="L205" s="151"/>
      <c r="M205" s="91"/>
    </row>
    <row r="206" spans="1:13" s="152" customFormat="1" ht="14.25" customHeight="1" x14ac:dyDescent="0.2">
      <c r="A206" s="326" t="s">
        <v>434</v>
      </c>
      <c r="B206" s="327" t="s">
        <v>440</v>
      </c>
      <c r="C206" s="330" t="s">
        <v>12</v>
      </c>
      <c r="D206" s="333">
        <v>144.88</v>
      </c>
      <c r="E206" s="336" t="s">
        <v>8</v>
      </c>
      <c r="F206" s="234" t="s">
        <v>348</v>
      </c>
      <c r="G206" s="234" t="s">
        <v>348</v>
      </c>
      <c r="H206" s="234" t="s">
        <v>348</v>
      </c>
      <c r="I206" s="235" t="s">
        <v>348</v>
      </c>
      <c r="J206" s="235" t="s">
        <v>348</v>
      </c>
      <c r="K206" s="235" t="s">
        <v>348</v>
      </c>
      <c r="L206" s="151"/>
      <c r="M206" s="91"/>
    </row>
    <row r="207" spans="1:13" s="152" customFormat="1" x14ac:dyDescent="0.2">
      <c r="A207" s="326"/>
      <c r="B207" s="328"/>
      <c r="C207" s="331"/>
      <c r="D207" s="334"/>
      <c r="E207" s="336"/>
      <c r="F207" s="154" t="s">
        <v>505</v>
      </c>
      <c r="G207" s="154" t="s">
        <v>505</v>
      </c>
      <c r="H207" s="154" t="s">
        <v>505</v>
      </c>
      <c r="I207" s="236" t="s">
        <v>505</v>
      </c>
      <c r="J207" s="236" t="s">
        <v>505</v>
      </c>
      <c r="K207" s="236" t="s">
        <v>505</v>
      </c>
      <c r="L207" s="151"/>
      <c r="M207" s="91"/>
    </row>
    <row r="208" spans="1:13" s="152" customFormat="1" x14ac:dyDescent="0.2">
      <c r="A208" s="326"/>
      <c r="B208" s="329"/>
      <c r="C208" s="332"/>
      <c r="D208" s="335"/>
      <c r="E208" s="336"/>
      <c r="F208" s="237" t="s">
        <v>7</v>
      </c>
      <c r="G208" s="237" t="s">
        <v>7</v>
      </c>
      <c r="H208" s="238" t="s">
        <v>7</v>
      </c>
      <c r="I208" s="239" t="s">
        <v>7</v>
      </c>
      <c r="J208" s="239" t="s">
        <v>7</v>
      </c>
      <c r="K208" s="239" t="s">
        <v>7</v>
      </c>
      <c r="L208" s="151"/>
      <c r="M208" s="91"/>
    </row>
    <row r="209" spans="1:13" s="152" customFormat="1" ht="14.25" customHeight="1" x14ac:dyDescent="0.2">
      <c r="A209" s="326" t="s">
        <v>435</v>
      </c>
      <c r="B209" s="327" t="s">
        <v>447</v>
      </c>
      <c r="C209" s="330" t="s">
        <v>12</v>
      </c>
      <c r="D209" s="333">
        <v>144.88</v>
      </c>
      <c r="E209" s="336" t="s">
        <v>8</v>
      </c>
      <c r="F209" s="247" t="s">
        <v>348</v>
      </c>
      <c r="G209" s="234" t="s">
        <v>348</v>
      </c>
      <c r="H209" s="238" t="s">
        <v>348</v>
      </c>
      <c r="I209" s="234" t="s">
        <v>348</v>
      </c>
      <c r="J209" s="234" t="s">
        <v>348</v>
      </c>
      <c r="K209" s="239" t="s">
        <v>348</v>
      </c>
      <c r="L209" s="151"/>
      <c r="M209" s="91"/>
    </row>
    <row r="210" spans="1:13" s="152" customFormat="1" x14ac:dyDescent="0.2">
      <c r="A210" s="326"/>
      <c r="B210" s="328"/>
      <c r="C210" s="331"/>
      <c r="D210" s="334"/>
      <c r="E210" s="336"/>
      <c r="F210" s="247" t="s">
        <v>505</v>
      </c>
      <c r="G210" s="154" t="s">
        <v>505</v>
      </c>
      <c r="H210" s="238" t="s">
        <v>505</v>
      </c>
      <c r="I210" s="154" t="s">
        <v>505</v>
      </c>
      <c r="J210" s="154" t="s">
        <v>505</v>
      </c>
      <c r="K210" s="239" t="s">
        <v>505</v>
      </c>
      <c r="L210" s="151"/>
      <c r="M210" s="91"/>
    </row>
    <row r="211" spans="1:13" s="152" customFormat="1" x14ac:dyDescent="0.2">
      <c r="A211" s="326"/>
      <c r="B211" s="329"/>
      <c r="C211" s="332"/>
      <c r="D211" s="335"/>
      <c r="E211" s="336"/>
      <c r="F211" s="247" t="s">
        <v>7</v>
      </c>
      <c r="G211" s="237" t="s">
        <v>7</v>
      </c>
      <c r="H211" s="238" t="s">
        <v>7</v>
      </c>
      <c r="I211" s="239" t="s">
        <v>7</v>
      </c>
      <c r="J211" s="239" t="s">
        <v>7</v>
      </c>
      <c r="K211" s="239" t="s">
        <v>7</v>
      </c>
      <c r="L211" s="151"/>
      <c r="M211" s="91"/>
    </row>
    <row r="212" spans="1:13" s="152" customFormat="1" ht="14.25" customHeight="1" x14ac:dyDescent="0.2">
      <c r="A212" s="326" t="s">
        <v>436</v>
      </c>
      <c r="B212" s="327" t="s">
        <v>441</v>
      </c>
      <c r="C212" s="330" t="s">
        <v>239</v>
      </c>
      <c r="D212" s="333">
        <v>23.6</v>
      </c>
      <c r="E212" s="336" t="s">
        <v>8</v>
      </c>
      <c r="F212" s="237" t="s">
        <v>348</v>
      </c>
      <c r="G212" s="237" t="s">
        <v>348</v>
      </c>
      <c r="H212" s="234" t="s">
        <v>348</v>
      </c>
      <c r="I212" s="234" t="s">
        <v>348</v>
      </c>
      <c r="J212" s="234" t="s">
        <v>348</v>
      </c>
      <c r="K212" s="239" t="s">
        <v>348</v>
      </c>
      <c r="L212" s="151"/>
      <c r="M212" s="91"/>
    </row>
    <row r="213" spans="1:13" s="152" customFormat="1" x14ac:dyDescent="0.2">
      <c r="A213" s="326"/>
      <c r="B213" s="328"/>
      <c r="C213" s="331"/>
      <c r="D213" s="334"/>
      <c r="E213" s="336"/>
      <c r="F213" s="237" t="s">
        <v>505</v>
      </c>
      <c r="G213" s="237" t="s">
        <v>505</v>
      </c>
      <c r="H213" s="154" t="s">
        <v>505</v>
      </c>
      <c r="I213" s="154" t="s">
        <v>505</v>
      </c>
      <c r="J213" s="154" t="s">
        <v>505</v>
      </c>
      <c r="K213" s="239" t="s">
        <v>505</v>
      </c>
      <c r="L213" s="151"/>
      <c r="M213" s="91"/>
    </row>
    <row r="214" spans="1:13" s="152" customFormat="1" x14ac:dyDescent="0.2">
      <c r="A214" s="326"/>
      <c r="B214" s="329"/>
      <c r="C214" s="332"/>
      <c r="D214" s="335"/>
      <c r="E214" s="336"/>
      <c r="F214" s="237" t="s">
        <v>7</v>
      </c>
      <c r="G214" s="237" t="s">
        <v>7</v>
      </c>
      <c r="H214" s="237" t="s">
        <v>7</v>
      </c>
      <c r="I214" s="239" t="s">
        <v>7</v>
      </c>
      <c r="J214" s="239" t="s">
        <v>7</v>
      </c>
      <c r="K214" s="239" t="s">
        <v>7</v>
      </c>
      <c r="L214" s="151"/>
      <c r="M214" s="91"/>
    </row>
    <row r="215" spans="1:13" s="152" customFormat="1" ht="14.25" customHeight="1" x14ac:dyDescent="0.2">
      <c r="A215" s="326" t="s">
        <v>437</v>
      </c>
      <c r="B215" s="327" t="s">
        <v>442</v>
      </c>
      <c r="C215" s="330" t="s">
        <v>239</v>
      </c>
      <c r="D215" s="333">
        <v>64.5</v>
      </c>
      <c r="E215" s="336" t="s">
        <v>8</v>
      </c>
      <c r="F215" s="237" t="s">
        <v>348</v>
      </c>
      <c r="G215" s="237" t="s">
        <v>348</v>
      </c>
      <c r="H215" s="234" t="s">
        <v>348</v>
      </c>
      <c r="I215" s="234" t="s">
        <v>348</v>
      </c>
      <c r="J215" s="234" t="s">
        <v>348</v>
      </c>
      <c r="K215" s="239" t="s">
        <v>348</v>
      </c>
      <c r="L215" s="151"/>
      <c r="M215" s="91"/>
    </row>
    <row r="216" spans="1:13" s="152" customFormat="1" x14ac:dyDescent="0.2">
      <c r="A216" s="326"/>
      <c r="B216" s="328"/>
      <c r="C216" s="331"/>
      <c r="D216" s="334"/>
      <c r="E216" s="336"/>
      <c r="F216" s="237" t="s">
        <v>505</v>
      </c>
      <c r="G216" s="237" t="s">
        <v>505</v>
      </c>
      <c r="H216" s="154" t="s">
        <v>505</v>
      </c>
      <c r="I216" s="154" t="s">
        <v>505</v>
      </c>
      <c r="J216" s="154" t="s">
        <v>505</v>
      </c>
      <c r="K216" s="239" t="s">
        <v>505</v>
      </c>
      <c r="L216" s="151"/>
      <c r="M216" s="91"/>
    </row>
    <row r="217" spans="1:13" s="152" customFormat="1" x14ac:dyDescent="0.2">
      <c r="A217" s="326"/>
      <c r="B217" s="329"/>
      <c r="C217" s="332"/>
      <c r="D217" s="335"/>
      <c r="E217" s="336"/>
      <c r="F217" s="237" t="s">
        <v>7</v>
      </c>
      <c r="G217" s="237" t="s">
        <v>7</v>
      </c>
      <c r="H217" s="237" t="s">
        <v>7</v>
      </c>
      <c r="I217" s="239" t="s">
        <v>7</v>
      </c>
      <c r="J217" s="239" t="s">
        <v>7</v>
      </c>
      <c r="K217" s="239" t="s">
        <v>7</v>
      </c>
      <c r="L217" s="151"/>
      <c r="M217" s="91"/>
    </row>
    <row r="218" spans="1:13" s="152" customFormat="1" ht="18" customHeight="1" x14ac:dyDescent="0.2">
      <c r="A218" s="326" t="s">
        <v>438</v>
      </c>
      <c r="B218" s="327" t="s">
        <v>469</v>
      </c>
      <c r="C218" s="330" t="s">
        <v>239</v>
      </c>
      <c r="D218" s="333">
        <v>21.2</v>
      </c>
      <c r="E218" s="336" t="s">
        <v>8</v>
      </c>
      <c r="F218" s="237" t="s">
        <v>348</v>
      </c>
      <c r="G218" s="237" t="s">
        <v>348</v>
      </c>
      <c r="H218" s="238" t="s">
        <v>348</v>
      </c>
      <c r="I218" s="234" t="s">
        <v>348</v>
      </c>
      <c r="J218" s="234" t="s">
        <v>348</v>
      </c>
      <c r="K218" s="239" t="s">
        <v>348</v>
      </c>
      <c r="L218" s="151"/>
      <c r="M218" s="91"/>
    </row>
    <row r="219" spans="1:13" s="152" customFormat="1" ht="18" customHeight="1" x14ac:dyDescent="0.2">
      <c r="A219" s="326"/>
      <c r="B219" s="328"/>
      <c r="C219" s="331"/>
      <c r="D219" s="334"/>
      <c r="E219" s="336"/>
      <c r="F219" s="237" t="s">
        <v>505</v>
      </c>
      <c r="G219" s="237" t="s">
        <v>505</v>
      </c>
      <c r="H219" s="238" t="s">
        <v>505</v>
      </c>
      <c r="I219" s="154" t="s">
        <v>505</v>
      </c>
      <c r="J219" s="154" t="s">
        <v>505</v>
      </c>
      <c r="K219" s="239" t="s">
        <v>505</v>
      </c>
      <c r="L219" s="151"/>
      <c r="M219" s="91"/>
    </row>
    <row r="220" spans="1:13" s="152" customFormat="1" ht="18" customHeight="1" x14ac:dyDescent="0.2">
      <c r="A220" s="326"/>
      <c r="B220" s="329"/>
      <c r="C220" s="332"/>
      <c r="D220" s="335"/>
      <c r="E220" s="336"/>
      <c r="F220" s="237" t="s">
        <v>7</v>
      </c>
      <c r="G220" s="237" t="s">
        <v>7</v>
      </c>
      <c r="H220" s="238" t="s">
        <v>7</v>
      </c>
      <c r="I220" s="237" t="s">
        <v>7</v>
      </c>
      <c r="J220" s="239" t="s">
        <v>7</v>
      </c>
      <c r="K220" s="239" t="s">
        <v>7</v>
      </c>
      <c r="L220" s="151"/>
      <c r="M220" s="91"/>
    </row>
    <row r="221" spans="1:13" s="152" customFormat="1" ht="14.25" customHeight="1" x14ac:dyDescent="0.2">
      <c r="A221" s="326" t="s">
        <v>443</v>
      </c>
      <c r="B221" s="327" t="s">
        <v>479</v>
      </c>
      <c r="C221" s="330" t="s">
        <v>21</v>
      </c>
      <c r="D221" s="333">
        <v>1</v>
      </c>
      <c r="E221" s="336" t="s">
        <v>8</v>
      </c>
      <c r="F221" s="237" t="s">
        <v>348</v>
      </c>
      <c r="G221" s="237" t="s">
        <v>348</v>
      </c>
      <c r="H221" s="238" t="s">
        <v>348</v>
      </c>
      <c r="I221" s="234" t="s">
        <v>348</v>
      </c>
      <c r="J221" s="234" t="s">
        <v>348</v>
      </c>
      <c r="K221" s="239" t="s">
        <v>348</v>
      </c>
      <c r="L221" s="151"/>
      <c r="M221" s="91"/>
    </row>
    <row r="222" spans="1:13" s="152" customFormat="1" x14ac:dyDescent="0.2">
      <c r="A222" s="326"/>
      <c r="B222" s="328"/>
      <c r="C222" s="331"/>
      <c r="D222" s="334"/>
      <c r="E222" s="336"/>
      <c r="F222" s="237" t="s">
        <v>505</v>
      </c>
      <c r="G222" s="237" t="s">
        <v>505</v>
      </c>
      <c r="H222" s="238" t="s">
        <v>505</v>
      </c>
      <c r="I222" s="154" t="s">
        <v>505</v>
      </c>
      <c r="J222" s="154" t="s">
        <v>505</v>
      </c>
      <c r="K222" s="239" t="s">
        <v>505</v>
      </c>
      <c r="L222" s="151"/>
      <c r="M222" s="91"/>
    </row>
    <row r="223" spans="1:13" s="152" customFormat="1" x14ac:dyDescent="0.2">
      <c r="A223" s="326"/>
      <c r="B223" s="329"/>
      <c r="C223" s="332"/>
      <c r="D223" s="335"/>
      <c r="E223" s="336"/>
      <c r="F223" s="237" t="s">
        <v>7</v>
      </c>
      <c r="G223" s="237" t="s">
        <v>7</v>
      </c>
      <c r="H223" s="238" t="s">
        <v>7</v>
      </c>
      <c r="I223" s="239" t="s">
        <v>7</v>
      </c>
      <c r="J223" s="237" t="s">
        <v>7</v>
      </c>
      <c r="K223" s="239" t="s">
        <v>7</v>
      </c>
      <c r="L223" s="151"/>
      <c r="M223" s="91"/>
    </row>
    <row r="224" spans="1:13" s="152" customFormat="1" ht="14.25" customHeight="1" x14ac:dyDescent="0.2">
      <c r="A224" s="326" t="s">
        <v>444</v>
      </c>
      <c r="B224" s="327" t="s">
        <v>446</v>
      </c>
      <c r="C224" s="330" t="s">
        <v>12</v>
      </c>
      <c r="D224" s="333">
        <v>50.73</v>
      </c>
      <c r="E224" s="336" t="s">
        <v>8</v>
      </c>
      <c r="F224" s="237" t="s">
        <v>348</v>
      </c>
      <c r="G224" s="237" t="s">
        <v>348</v>
      </c>
      <c r="H224" s="238" t="s">
        <v>348</v>
      </c>
      <c r="I224" s="239" t="s">
        <v>348</v>
      </c>
      <c r="J224" s="234" t="s">
        <v>348</v>
      </c>
      <c r="K224" s="239" t="s">
        <v>348</v>
      </c>
      <c r="L224" s="151"/>
      <c r="M224" s="91"/>
    </row>
    <row r="225" spans="1:13" s="152" customFormat="1" x14ac:dyDescent="0.2">
      <c r="A225" s="326"/>
      <c r="B225" s="328"/>
      <c r="C225" s="331"/>
      <c r="D225" s="334"/>
      <c r="E225" s="336"/>
      <c r="F225" s="237" t="s">
        <v>505</v>
      </c>
      <c r="G225" s="237" t="s">
        <v>505</v>
      </c>
      <c r="H225" s="238" t="s">
        <v>505</v>
      </c>
      <c r="I225" s="239" t="s">
        <v>505</v>
      </c>
      <c r="J225" s="154" t="s">
        <v>505</v>
      </c>
      <c r="K225" s="239" t="s">
        <v>505</v>
      </c>
      <c r="L225" s="151"/>
      <c r="M225" s="91"/>
    </row>
    <row r="226" spans="1:13" s="152" customFormat="1" x14ac:dyDescent="0.2">
      <c r="A226" s="326"/>
      <c r="B226" s="329"/>
      <c r="C226" s="332"/>
      <c r="D226" s="335"/>
      <c r="E226" s="336"/>
      <c r="F226" s="237" t="s">
        <v>7</v>
      </c>
      <c r="G226" s="237" t="s">
        <v>7</v>
      </c>
      <c r="H226" s="238" t="s">
        <v>7</v>
      </c>
      <c r="I226" s="239" t="s">
        <v>7</v>
      </c>
      <c r="J226" s="237" t="s">
        <v>7</v>
      </c>
      <c r="K226" s="239" t="s">
        <v>7</v>
      </c>
      <c r="L226" s="151"/>
      <c r="M226" s="91"/>
    </row>
    <row r="227" spans="1:13" s="152" customFormat="1" ht="14.25" customHeight="1" x14ac:dyDescent="0.2">
      <c r="A227" s="326" t="s">
        <v>445</v>
      </c>
      <c r="B227" s="327" t="s">
        <v>474</v>
      </c>
      <c r="C227" s="330" t="s">
        <v>12</v>
      </c>
      <c r="D227" s="333">
        <v>144.88</v>
      </c>
      <c r="E227" s="336" t="s">
        <v>8</v>
      </c>
      <c r="F227" s="237" t="s">
        <v>348</v>
      </c>
      <c r="G227" s="237" t="s">
        <v>348</v>
      </c>
      <c r="H227" s="238" t="s">
        <v>348</v>
      </c>
      <c r="I227" s="239" t="s">
        <v>348</v>
      </c>
      <c r="J227" s="234" t="s">
        <v>348</v>
      </c>
      <c r="K227" s="239" t="s">
        <v>348</v>
      </c>
      <c r="L227" s="151"/>
      <c r="M227" s="91"/>
    </row>
    <row r="228" spans="1:13" s="152" customFormat="1" x14ac:dyDescent="0.2">
      <c r="A228" s="326"/>
      <c r="B228" s="328"/>
      <c r="C228" s="331"/>
      <c r="D228" s="334"/>
      <c r="E228" s="336"/>
      <c r="F228" s="237" t="s">
        <v>505</v>
      </c>
      <c r="G228" s="237" t="s">
        <v>505</v>
      </c>
      <c r="H228" s="238" t="s">
        <v>505</v>
      </c>
      <c r="I228" s="239" t="s">
        <v>505</v>
      </c>
      <c r="J228" s="154" t="s">
        <v>505</v>
      </c>
      <c r="K228" s="239" t="s">
        <v>505</v>
      </c>
      <c r="L228" s="151"/>
      <c r="M228" s="91"/>
    </row>
    <row r="229" spans="1:13" s="152" customFormat="1" x14ac:dyDescent="0.2">
      <c r="A229" s="326"/>
      <c r="B229" s="329"/>
      <c r="C229" s="332"/>
      <c r="D229" s="335"/>
      <c r="E229" s="336"/>
      <c r="F229" s="237" t="s">
        <v>7</v>
      </c>
      <c r="G229" s="237" t="s">
        <v>7</v>
      </c>
      <c r="H229" s="238" t="s">
        <v>7</v>
      </c>
      <c r="I229" s="239" t="s">
        <v>7</v>
      </c>
      <c r="J229" s="237" t="s">
        <v>7</v>
      </c>
      <c r="K229" s="239" t="s">
        <v>7</v>
      </c>
      <c r="L229" s="151"/>
      <c r="M229" s="91"/>
    </row>
    <row r="230" spans="1:13" x14ac:dyDescent="0.2">
      <c r="A230" s="338" t="s">
        <v>166</v>
      </c>
      <c r="B230" s="339" t="s">
        <v>167</v>
      </c>
      <c r="C230" s="342"/>
      <c r="D230" s="345"/>
      <c r="E230" s="348" t="s">
        <v>506</v>
      </c>
      <c r="F230" s="99" t="s">
        <v>348</v>
      </c>
      <c r="G230" s="99" t="s">
        <v>348</v>
      </c>
      <c r="H230" s="99" t="s">
        <v>348</v>
      </c>
      <c r="I230" s="99" t="s">
        <v>348</v>
      </c>
      <c r="J230" s="99" t="s">
        <v>348</v>
      </c>
      <c r="K230" s="99" t="s">
        <v>348</v>
      </c>
      <c r="L230" s="151"/>
      <c r="M230" s="91"/>
    </row>
    <row r="231" spans="1:13" x14ac:dyDescent="0.2">
      <c r="A231" s="338"/>
      <c r="B231" s="340"/>
      <c r="C231" s="343"/>
      <c r="D231" s="346"/>
      <c r="E231" s="348"/>
      <c r="F231" s="233" t="s">
        <v>505</v>
      </c>
      <c r="G231" s="233" t="s">
        <v>505</v>
      </c>
      <c r="H231" s="233" t="s">
        <v>505</v>
      </c>
      <c r="I231" s="233" t="s">
        <v>505</v>
      </c>
      <c r="J231" s="233" t="s">
        <v>505</v>
      </c>
      <c r="K231" s="233" t="s">
        <v>505</v>
      </c>
      <c r="L231" s="151"/>
      <c r="M231" s="91"/>
    </row>
    <row r="232" spans="1:13" x14ac:dyDescent="0.2">
      <c r="A232" s="338"/>
      <c r="B232" s="341"/>
      <c r="C232" s="344"/>
      <c r="D232" s="347"/>
      <c r="E232" s="348"/>
      <c r="F232" s="157" t="s">
        <v>7</v>
      </c>
      <c r="G232" s="157" t="s">
        <v>7</v>
      </c>
      <c r="H232" s="157" t="s">
        <v>7</v>
      </c>
      <c r="I232" s="157" t="s">
        <v>7</v>
      </c>
      <c r="J232" s="157" t="s">
        <v>7</v>
      </c>
      <c r="K232" s="157" t="s">
        <v>7</v>
      </c>
      <c r="L232" s="151"/>
      <c r="M232" s="91"/>
    </row>
    <row r="233" spans="1:13" s="152" customFormat="1" ht="14.25" customHeight="1" x14ac:dyDescent="0.2">
      <c r="A233" s="326" t="s">
        <v>168</v>
      </c>
      <c r="B233" s="327" t="s">
        <v>327</v>
      </c>
      <c r="C233" s="330" t="s">
        <v>20</v>
      </c>
      <c r="D233" s="333">
        <v>2</v>
      </c>
      <c r="E233" s="336" t="s">
        <v>8</v>
      </c>
      <c r="F233" s="234" t="s">
        <v>348</v>
      </c>
      <c r="G233" s="234" t="s">
        <v>348</v>
      </c>
      <c r="H233" s="234" t="s">
        <v>348</v>
      </c>
      <c r="I233" s="235" t="s">
        <v>348</v>
      </c>
      <c r="J233" s="235" t="s">
        <v>348</v>
      </c>
      <c r="K233" s="235" t="s">
        <v>348</v>
      </c>
      <c r="L233" s="151"/>
      <c r="M233" s="91"/>
    </row>
    <row r="234" spans="1:13" s="152" customFormat="1" x14ac:dyDescent="0.2">
      <c r="A234" s="326"/>
      <c r="B234" s="328"/>
      <c r="C234" s="331"/>
      <c r="D234" s="334"/>
      <c r="E234" s="336"/>
      <c r="F234" s="154" t="s">
        <v>505</v>
      </c>
      <c r="G234" s="154" t="s">
        <v>505</v>
      </c>
      <c r="H234" s="154" t="s">
        <v>505</v>
      </c>
      <c r="I234" s="236" t="s">
        <v>505</v>
      </c>
      <c r="J234" s="236" t="s">
        <v>505</v>
      </c>
      <c r="K234" s="236" t="s">
        <v>505</v>
      </c>
      <c r="L234" s="151"/>
      <c r="M234" s="91"/>
    </row>
    <row r="235" spans="1:13" s="152" customFormat="1" x14ac:dyDescent="0.2">
      <c r="A235" s="326"/>
      <c r="B235" s="329"/>
      <c r="C235" s="332"/>
      <c r="D235" s="335"/>
      <c r="E235" s="336"/>
      <c r="F235" s="237" t="s">
        <v>7</v>
      </c>
      <c r="G235" s="237" t="s">
        <v>7</v>
      </c>
      <c r="H235" s="238" t="s">
        <v>7</v>
      </c>
      <c r="I235" s="239" t="s">
        <v>7</v>
      </c>
      <c r="J235" s="239" t="s">
        <v>7</v>
      </c>
      <c r="K235" s="239" t="s">
        <v>7</v>
      </c>
      <c r="L235" s="151"/>
      <c r="M235" s="91"/>
    </row>
    <row r="236" spans="1:13" s="152" customFormat="1" ht="14.25" customHeight="1" x14ac:dyDescent="0.2">
      <c r="A236" s="326" t="s">
        <v>170</v>
      </c>
      <c r="B236" s="327" t="s">
        <v>328</v>
      </c>
      <c r="C236" s="330" t="s">
        <v>20</v>
      </c>
      <c r="D236" s="333">
        <v>4</v>
      </c>
      <c r="E236" s="336" t="s">
        <v>8</v>
      </c>
      <c r="F236" s="234" t="s">
        <v>348</v>
      </c>
      <c r="G236" s="234" t="s">
        <v>348</v>
      </c>
      <c r="H236" s="234" t="s">
        <v>348</v>
      </c>
      <c r="I236" s="235" t="s">
        <v>348</v>
      </c>
      <c r="J236" s="235" t="s">
        <v>348</v>
      </c>
      <c r="K236" s="235" t="s">
        <v>348</v>
      </c>
      <c r="L236" s="151"/>
      <c r="M236" s="91"/>
    </row>
    <row r="237" spans="1:13" s="152" customFormat="1" x14ac:dyDescent="0.2">
      <c r="A237" s="326"/>
      <c r="B237" s="328"/>
      <c r="C237" s="331"/>
      <c r="D237" s="334"/>
      <c r="E237" s="336"/>
      <c r="F237" s="154" t="s">
        <v>505</v>
      </c>
      <c r="G237" s="154" t="s">
        <v>505</v>
      </c>
      <c r="H237" s="154" t="s">
        <v>505</v>
      </c>
      <c r="I237" s="236" t="s">
        <v>505</v>
      </c>
      <c r="J237" s="236" t="s">
        <v>505</v>
      </c>
      <c r="K237" s="236" t="s">
        <v>505</v>
      </c>
      <c r="L237" s="151"/>
      <c r="M237" s="91"/>
    </row>
    <row r="238" spans="1:13" s="152" customFormat="1" x14ac:dyDescent="0.2">
      <c r="A238" s="326"/>
      <c r="B238" s="329"/>
      <c r="C238" s="332"/>
      <c r="D238" s="335"/>
      <c r="E238" s="336"/>
      <c r="F238" s="237" t="s">
        <v>7</v>
      </c>
      <c r="G238" s="237" t="s">
        <v>7</v>
      </c>
      <c r="H238" s="238" t="s">
        <v>7</v>
      </c>
      <c r="I238" s="239" t="s">
        <v>7</v>
      </c>
      <c r="J238" s="239" t="s">
        <v>7</v>
      </c>
      <c r="K238" s="239" t="s">
        <v>7</v>
      </c>
      <c r="L238" s="151"/>
      <c r="M238" s="91"/>
    </row>
    <row r="239" spans="1:13" s="152" customFormat="1" ht="14.25" customHeight="1" x14ac:dyDescent="0.2">
      <c r="A239" s="326" t="s">
        <v>172</v>
      </c>
      <c r="B239" s="327" t="s">
        <v>174</v>
      </c>
      <c r="C239" s="330" t="s">
        <v>20</v>
      </c>
      <c r="D239" s="333">
        <v>1</v>
      </c>
      <c r="E239" s="336" t="s">
        <v>8</v>
      </c>
      <c r="F239" s="234" t="s">
        <v>348</v>
      </c>
      <c r="G239" s="234" t="s">
        <v>348</v>
      </c>
      <c r="H239" s="234" t="s">
        <v>348</v>
      </c>
      <c r="I239" s="235" t="s">
        <v>348</v>
      </c>
      <c r="J239" s="235" t="s">
        <v>348</v>
      </c>
      <c r="K239" s="235" t="s">
        <v>348</v>
      </c>
      <c r="L239" s="151"/>
      <c r="M239" s="91"/>
    </row>
    <row r="240" spans="1:13" s="152" customFormat="1" x14ac:dyDescent="0.2">
      <c r="A240" s="326"/>
      <c r="B240" s="328"/>
      <c r="C240" s="331"/>
      <c r="D240" s="334"/>
      <c r="E240" s="336"/>
      <c r="F240" s="154" t="s">
        <v>505</v>
      </c>
      <c r="G240" s="154" t="s">
        <v>505</v>
      </c>
      <c r="H240" s="154" t="s">
        <v>505</v>
      </c>
      <c r="I240" s="236" t="s">
        <v>505</v>
      </c>
      <c r="J240" s="236" t="s">
        <v>505</v>
      </c>
      <c r="K240" s="236" t="s">
        <v>505</v>
      </c>
      <c r="L240" s="151"/>
      <c r="M240" s="91"/>
    </row>
    <row r="241" spans="1:13" s="152" customFormat="1" x14ac:dyDescent="0.2">
      <c r="A241" s="326"/>
      <c r="B241" s="329"/>
      <c r="C241" s="332"/>
      <c r="D241" s="335"/>
      <c r="E241" s="336"/>
      <c r="F241" s="237" t="s">
        <v>7</v>
      </c>
      <c r="G241" s="237" t="s">
        <v>7</v>
      </c>
      <c r="H241" s="238" t="s">
        <v>7</v>
      </c>
      <c r="I241" s="239" t="s">
        <v>7</v>
      </c>
      <c r="J241" s="239" t="s">
        <v>7</v>
      </c>
      <c r="K241" s="239" t="s">
        <v>7</v>
      </c>
      <c r="L241" s="151"/>
      <c r="M241" s="91"/>
    </row>
    <row r="242" spans="1:13" s="152" customFormat="1" ht="14.25" customHeight="1" x14ac:dyDescent="0.2">
      <c r="A242" s="326" t="s">
        <v>175</v>
      </c>
      <c r="B242" s="327" t="s">
        <v>177</v>
      </c>
      <c r="C242" s="330" t="s">
        <v>20</v>
      </c>
      <c r="D242" s="333">
        <v>4</v>
      </c>
      <c r="E242" s="336" t="s">
        <v>8</v>
      </c>
      <c r="F242" s="234" t="s">
        <v>348</v>
      </c>
      <c r="G242" s="234" t="s">
        <v>348</v>
      </c>
      <c r="H242" s="234" t="s">
        <v>348</v>
      </c>
      <c r="I242" s="235" t="s">
        <v>348</v>
      </c>
      <c r="J242" s="235" t="s">
        <v>348</v>
      </c>
      <c r="K242" s="235" t="s">
        <v>348</v>
      </c>
      <c r="L242" s="151"/>
      <c r="M242" s="91"/>
    </row>
    <row r="243" spans="1:13" s="152" customFormat="1" x14ac:dyDescent="0.2">
      <c r="A243" s="326"/>
      <c r="B243" s="328"/>
      <c r="C243" s="331"/>
      <c r="D243" s="334"/>
      <c r="E243" s="336"/>
      <c r="F243" s="154" t="s">
        <v>505</v>
      </c>
      <c r="G243" s="154" t="s">
        <v>505</v>
      </c>
      <c r="H243" s="154" t="s">
        <v>505</v>
      </c>
      <c r="I243" s="236" t="s">
        <v>505</v>
      </c>
      <c r="J243" s="236" t="s">
        <v>505</v>
      </c>
      <c r="K243" s="236" t="s">
        <v>505</v>
      </c>
      <c r="L243" s="151"/>
      <c r="M243" s="91"/>
    </row>
    <row r="244" spans="1:13" s="152" customFormat="1" x14ac:dyDescent="0.2">
      <c r="A244" s="326"/>
      <c r="B244" s="329"/>
      <c r="C244" s="332"/>
      <c r="D244" s="335"/>
      <c r="E244" s="336"/>
      <c r="F244" s="237" t="s">
        <v>7</v>
      </c>
      <c r="G244" s="237" t="s">
        <v>7</v>
      </c>
      <c r="H244" s="238" t="s">
        <v>7</v>
      </c>
      <c r="I244" s="239" t="s">
        <v>7</v>
      </c>
      <c r="J244" s="239" t="s">
        <v>7</v>
      </c>
      <c r="K244" s="239" t="s">
        <v>7</v>
      </c>
      <c r="L244" s="151"/>
      <c r="M244" s="91"/>
    </row>
    <row r="245" spans="1:13" s="152" customFormat="1" ht="14.25" customHeight="1" x14ac:dyDescent="0.2">
      <c r="A245" s="326" t="s">
        <v>178</v>
      </c>
      <c r="B245" s="327" t="s">
        <v>180</v>
      </c>
      <c r="C245" s="330" t="s">
        <v>20</v>
      </c>
      <c r="D245" s="333">
        <v>1</v>
      </c>
      <c r="E245" s="336" t="s">
        <v>8</v>
      </c>
      <c r="F245" s="234" t="s">
        <v>348</v>
      </c>
      <c r="G245" s="234" t="s">
        <v>348</v>
      </c>
      <c r="H245" s="234" t="s">
        <v>348</v>
      </c>
      <c r="I245" s="235" t="s">
        <v>348</v>
      </c>
      <c r="J245" s="235" t="s">
        <v>348</v>
      </c>
      <c r="K245" s="235" t="s">
        <v>348</v>
      </c>
      <c r="L245" s="151"/>
      <c r="M245" s="91"/>
    </row>
    <row r="246" spans="1:13" s="152" customFormat="1" x14ac:dyDescent="0.2">
      <c r="A246" s="326"/>
      <c r="B246" s="328"/>
      <c r="C246" s="331"/>
      <c r="D246" s="334"/>
      <c r="E246" s="336"/>
      <c r="F246" s="154" t="s">
        <v>505</v>
      </c>
      <c r="G246" s="154" t="s">
        <v>505</v>
      </c>
      <c r="H246" s="154" t="s">
        <v>505</v>
      </c>
      <c r="I246" s="236" t="s">
        <v>505</v>
      </c>
      <c r="J246" s="236" t="s">
        <v>505</v>
      </c>
      <c r="K246" s="236" t="s">
        <v>505</v>
      </c>
      <c r="L246" s="151"/>
      <c r="M246" s="91"/>
    </row>
    <row r="247" spans="1:13" s="152" customFormat="1" x14ac:dyDescent="0.2">
      <c r="A247" s="326"/>
      <c r="B247" s="329"/>
      <c r="C247" s="332"/>
      <c r="D247" s="335"/>
      <c r="E247" s="336"/>
      <c r="F247" s="237" t="s">
        <v>7</v>
      </c>
      <c r="G247" s="237" t="s">
        <v>7</v>
      </c>
      <c r="H247" s="238" t="s">
        <v>7</v>
      </c>
      <c r="I247" s="239" t="s">
        <v>7</v>
      </c>
      <c r="J247" s="239" t="s">
        <v>7</v>
      </c>
      <c r="K247" s="239" t="s">
        <v>7</v>
      </c>
      <c r="L247" s="151"/>
      <c r="M247" s="91"/>
    </row>
    <row r="248" spans="1:13" s="152" customFormat="1" ht="14.25" customHeight="1" x14ac:dyDescent="0.2">
      <c r="A248" s="326" t="s">
        <v>181</v>
      </c>
      <c r="B248" s="327" t="s">
        <v>183</v>
      </c>
      <c r="C248" s="330" t="s">
        <v>20</v>
      </c>
      <c r="D248" s="333">
        <v>1</v>
      </c>
      <c r="E248" s="336" t="s">
        <v>8</v>
      </c>
      <c r="F248" s="234" t="s">
        <v>348</v>
      </c>
      <c r="G248" s="234" t="s">
        <v>348</v>
      </c>
      <c r="H248" s="234" t="s">
        <v>348</v>
      </c>
      <c r="I248" s="235" t="s">
        <v>348</v>
      </c>
      <c r="J248" s="235" t="s">
        <v>348</v>
      </c>
      <c r="K248" s="235" t="s">
        <v>348</v>
      </c>
      <c r="L248" s="151"/>
      <c r="M248" s="91"/>
    </row>
    <row r="249" spans="1:13" s="152" customFormat="1" x14ac:dyDescent="0.2">
      <c r="A249" s="326"/>
      <c r="B249" s="328"/>
      <c r="C249" s="331"/>
      <c r="D249" s="334"/>
      <c r="E249" s="336"/>
      <c r="F249" s="154" t="s">
        <v>505</v>
      </c>
      <c r="G249" s="154" t="s">
        <v>505</v>
      </c>
      <c r="H249" s="154" t="s">
        <v>505</v>
      </c>
      <c r="I249" s="236" t="s">
        <v>505</v>
      </c>
      <c r="J249" s="236" t="s">
        <v>505</v>
      </c>
      <c r="K249" s="236" t="s">
        <v>505</v>
      </c>
      <c r="L249" s="151"/>
      <c r="M249" s="91"/>
    </row>
    <row r="250" spans="1:13" s="152" customFormat="1" x14ac:dyDescent="0.2">
      <c r="A250" s="326"/>
      <c r="B250" s="329"/>
      <c r="C250" s="332"/>
      <c r="D250" s="335"/>
      <c r="E250" s="336"/>
      <c r="F250" s="237" t="s">
        <v>7</v>
      </c>
      <c r="G250" s="237" t="s">
        <v>7</v>
      </c>
      <c r="H250" s="238" t="s">
        <v>7</v>
      </c>
      <c r="I250" s="239" t="s">
        <v>7</v>
      </c>
      <c r="J250" s="239" t="s">
        <v>7</v>
      </c>
      <c r="K250" s="239" t="s">
        <v>7</v>
      </c>
      <c r="L250" s="151"/>
      <c r="M250" s="91"/>
    </row>
    <row r="251" spans="1:13" s="152" customFormat="1" ht="14.25" customHeight="1" x14ac:dyDescent="0.2">
      <c r="A251" s="326" t="s">
        <v>184</v>
      </c>
      <c r="B251" s="327" t="s">
        <v>186</v>
      </c>
      <c r="C251" s="330" t="s">
        <v>20</v>
      </c>
      <c r="D251" s="333">
        <v>1</v>
      </c>
      <c r="E251" s="336" t="s">
        <v>8</v>
      </c>
      <c r="F251" s="234" t="s">
        <v>348</v>
      </c>
      <c r="G251" s="234" t="s">
        <v>348</v>
      </c>
      <c r="H251" s="234" t="s">
        <v>348</v>
      </c>
      <c r="I251" s="235" t="s">
        <v>348</v>
      </c>
      <c r="J251" s="235" t="s">
        <v>348</v>
      </c>
      <c r="K251" s="235" t="s">
        <v>348</v>
      </c>
      <c r="L251" s="151"/>
      <c r="M251" s="91"/>
    </row>
    <row r="252" spans="1:13" s="152" customFormat="1" x14ac:dyDescent="0.2">
      <c r="A252" s="326"/>
      <c r="B252" s="328"/>
      <c r="C252" s="331"/>
      <c r="D252" s="334"/>
      <c r="E252" s="336"/>
      <c r="F252" s="154" t="s">
        <v>505</v>
      </c>
      <c r="G252" s="154" t="s">
        <v>505</v>
      </c>
      <c r="H252" s="154" t="s">
        <v>505</v>
      </c>
      <c r="I252" s="236" t="s">
        <v>505</v>
      </c>
      <c r="J252" s="236" t="s">
        <v>505</v>
      </c>
      <c r="K252" s="236" t="s">
        <v>505</v>
      </c>
      <c r="L252" s="151"/>
      <c r="M252" s="91"/>
    </row>
    <row r="253" spans="1:13" s="152" customFormat="1" x14ac:dyDescent="0.2">
      <c r="A253" s="326"/>
      <c r="B253" s="329"/>
      <c r="C253" s="332"/>
      <c r="D253" s="335"/>
      <c r="E253" s="336"/>
      <c r="F253" s="237" t="s">
        <v>7</v>
      </c>
      <c r="G253" s="237" t="s">
        <v>7</v>
      </c>
      <c r="H253" s="238" t="s">
        <v>7</v>
      </c>
      <c r="I253" s="239" t="s">
        <v>7</v>
      </c>
      <c r="J253" s="239" t="s">
        <v>7</v>
      </c>
      <c r="K253" s="239" t="s">
        <v>7</v>
      </c>
      <c r="L253" s="151"/>
      <c r="M253" s="91"/>
    </row>
    <row r="254" spans="1:13" s="152" customFormat="1" ht="14.25" customHeight="1" x14ac:dyDescent="0.2">
      <c r="A254" s="326" t="s">
        <v>187</v>
      </c>
      <c r="B254" s="327" t="s">
        <v>189</v>
      </c>
      <c r="C254" s="330" t="s">
        <v>14</v>
      </c>
      <c r="D254" s="333">
        <v>2.2000000000000002</v>
      </c>
      <c r="E254" s="336" t="s">
        <v>8</v>
      </c>
      <c r="F254" s="234" t="s">
        <v>348</v>
      </c>
      <c r="G254" s="234" t="s">
        <v>348</v>
      </c>
      <c r="H254" s="234" t="s">
        <v>348</v>
      </c>
      <c r="I254" s="235" t="s">
        <v>348</v>
      </c>
      <c r="J254" s="235" t="s">
        <v>348</v>
      </c>
      <c r="K254" s="235" t="s">
        <v>348</v>
      </c>
      <c r="L254" s="151"/>
      <c r="M254" s="91"/>
    </row>
    <row r="255" spans="1:13" s="152" customFormat="1" x14ac:dyDescent="0.2">
      <c r="A255" s="326"/>
      <c r="B255" s="328"/>
      <c r="C255" s="331"/>
      <c r="D255" s="334"/>
      <c r="E255" s="336"/>
      <c r="F255" s="154" t="s">
        <v>505</v>
      </c>
      <c r="G255" s="154" t="s">
        <v>505</v>
      </c>
      <c r="H255" s="154" t="s">
        <v>505</v>
      </c>
      <c r="I255" s="236" t="s">
        <v>505</v>
      </c>
      <c r="J255" s="236" t="s">
        <v>505</v>
      </c>
      <c r="K255" s="236" t="s">
        <v>505</v>
      </c>
      <c r="L255" s="151"/>
      <c r="M255" s="91"/>
    </row>
    <row r="256" spans="1:13" s="152" customFormat="1" x14ac:dyDescent="0.2">
      <c r="A256" s="326"/>
      <c r="B256" s="329"/>
      <c r="C256" s="332"/>
      <c r="D256" s="335"/>
      <c r="E256" s="336"/>
      <c r="F256" s="237" t="s">
        <v>7</v>
      </c>
      <c r="G256" s="237" t="s">
        <v>7</v>
      </c>
      <c r="H256" s="238" t="s">
        <v>7</v>
      </c>
      <c r="I256" s="239" t="s">
        <v>7</v>
      </c>
      <c r="J256" s="239" t="s">
        <v>7</v>
      </c>
      <c r="K256" s="239" t="s">
        <v>7</v>
      </c>
      <c r="L256" s="151"/>
      <c r="M256" s="91"/>
    </row>
    <row r="257" spans="1:13" s="152" customFormat="1" ht="14.25" customHeight="1" x14ac:dyDescent="0.2">
      <c r="A257" s="326" t="s">
        <v>190</v>
      </c>
      <c r="B257" s="327" t="s">
        <v>192</v>
      </c>
      <c r="C257" s="330" t="s">
        <v>20</v>
      </c>
      <c r="D257" s="333">
        <v>7</v>
      </c>
      <c r="E257" s="336" t="s">
        <v>8</v>
      </c>
      <c r="F257" s="237" t="s">
        <v>348</v>
      </c>
      <c r="G257" s="237" t="s">
        <v>348</v>
      </c>
      <c r="H257" s="238" t="s">
        <v>348</v>
      </c>
      <c r="I257" s="239" t="s">
        <v>348</v>
      </c>
      <c r="J257" s="235" t="s">
        <v>348</v>
      </c>
      <c r="K257" s="235" t="s">
        <v>348</v>
      </c>
      <c r="L257" s="151"/>
      <c r="M257" s="91"/>
    </row>
    <row r="258" spans="1:13" s="152" customFormat="1" x14ac:dyDescent="0.2">
      <c r="A258" s="326"/>
      <c r="B258" s="328"/>
      <c r="C258" s="331"/>
      <c r="D258" s="334"/>
      <c r="E258" s="336"/>
      <c r="F258" s="237" t="s">
        <v>505</v>
      </c>
      <c r="G258" s="237" t="s">
        <v>505</v>
      </c>
      <c r="H258" s="238" t="s">
        <v>505</v>
      </c>
      <c r="I258" s="239" t="s">
        <v>505</v>
      </c>
      <c r="J258" s="236" t="s">
        <v>505</v>
      </c>
      <c r="K258" s="236" t="s">
        <v>505</v>
      </c>
      <c r="L258" s="151"/>
      <c r="M258" s="91"/>
    </row>
    <row r="259" spans="1:13" s="152" customFormat="1" x14ac:dyDescent="0.2">
      <c r="A259" s="326"/>
      <c r="B259" s="329"/>
      <c r="C259" s="332"/>
      <c r="D259" s="335"/>
      <c r="E259" s="336"/>
      <c r="F259" s="237" t="s">
        <v>7</v>
      </c>
      <c r="G259" s="237" t="s">
        <v>7</v>
      </c>
      <c r="H259" s="238" t="s">
        <v>7</v>
      </c>
      <c r="I259" s="239" t="s">
        <v>7</v>
      </c>
      <c r="J259" s="239" t="s">
        <v>7</v>
      </c>
      <c r="K259" s="239" t="s">
        <v>7</v>
      </c>
      <c r="L259" s="151"/>
      <c r="M259" s="91"/>
    </row>
    <row r="260" spans="1:13" s="152" customFormat="1" ht="14.25" customHeight="1" x14ac:dyDescent="0.2">
      <c r="A260" s="326" t="s">
        <v>193</v>
      </c>
      <c r="B260" s="327" t="s">
        <v>194</v>
      </c>
      <c r="C260" s="330" t="s">
        <v>20</v>
      </c>
      <c r="D260" s="333">
        <v>2</v>
      </c>
      <c r="E260" s="336" t="s">
        <v>8</v>
      </c>
      <c r="F260" s="237" t="s">
        <v>348</v>
      </c>
      <c r="G260" s="237" t="s">
        <v>348</v>
      </c>
      <c r="H260" s="238" t="s">
        <v>348</v>
      </c>
      <c r="I260" s="239" t="s">
        <v>348</v>
      </c>
      <c r="J260" s="235" t="s">
        <v>348</v>
      </c>
      <c r="K260" s="235" t="s">
        <v>348</v>
      </c>
      <c r="L260" s="151"/>
      <c r="M260" s="91"/>
    </row>
    <row r="261" spans="1:13" s="152" customFormat="1" x14ac:dyDescent="0.2">
      <c r="A261" s="326"/>
      <c r="B261" s="328"/>
      <c r="C261" s="331"/>
      <c r="D261" s="334"/>
      <c r="E261" s="336"/>
      <c r="F261" s="237" t="s">
        <v>505</v>
      </c>
      <c r="G261" s="237" t="s">
        <v>505</v>
      </c>
      <c r="H261" s="238" t="s">
        <v>505</v>
      </c>
      <c r="I261" s="239" t="s">
        <v>505</v>
      </c>
      <c r="J261" s="236" t="s">
        <v>505</v>
      </c>
      <c r="K261" s="236" t="s">
        <v>505</v>
      </c>
      <c r="L261" s="151"/>
      <c r="M261" s="91"/>
    </row>
    <row r="262" spans="1:13" s="152" customFormat="1" x14ac:dyDescent="0.2">
      <c r="A262" s="326"/>
      <c r="B262" s="329"/>
      <c r="C262" s="332"/>
      <c r="D262" s="335"/>
      <c r="E262" s="336"/>
      <c r="F262" s="237" t="s">
        <v>7</v>
      </c>
      <c r="G262" s="237" t="s">
        <v>7</v>
      </c>
      <c r="H262" s="238" t="s">
        <v>7</v>
      </c>
      <c r="I262" s="239" t="s">
        <v>7</v>
      </c>
      <c r="J262" s="239" t="s">
        <v>7</v>
      </c>
      <c r="K262" s="239" t="s">
        <v>7</v>
      </c>
      <c r="L262" s="151"/>
      <c r="M262" s="91"/>
    </row>
    <row r="263" spans="1:13" s="152" customFormat="1" ht="14.25" customHeight="1" x14ac:dyDescent="0.2">
      <c r="A263" s="326" t="s">
        <v>195</v>
      </c>
      <c r="B263" s="327" t="s">
        <v>198</v>
      </c>
      <c r="C263" s="330" t="s">
        <v>199</v>
      </c>
      <c r="D263" s="333">
        <v>5</v>
      </c>
      <c r="E263" s="336" t="s">
        <v>8</v>
      </c>
      <c r="F263" s="237" t="s">
        <v>348</v>
      </c>
      <c r="G263" s="237" t="s">
        <v>348</v>
      </c>
      <c r="H263" s="238" t="s">
        <v>348</v>
      </c>
      <c r="I263" s="239" t="s">
        <v>348</v>
      </c>
      <c r="J263" s="235" t="s">
        <v>348</v>
      </c>
      <c r="K263" s="235" t="s">
        <v>348</v>
      </c>
      <c r="L263" s="151"/>
      <c r="M263" s="91"/>
    </row>
    <row r="264" spans="1:13" s="152" customFormat="1" x14ac:dyDescent="0.2">
      <c r="A264" s="326"/>
      <c r="B264" s="328"/>
      <c r="C264" s="331"/>
      <c r="D264" s="334"/>
      <c r="E264" s="336"/>
      <c r="F264" s="237" t="s">
        <v>505</v>
      </c>
      <c r="G264" s="237" t="s">
        <v>505</v>
      </c>
      <c r="H264" s="238" t="s">
        <v>505</v>
      </c>
      <c r="I264" s="239" t="s">
        <v>505</v>
      </c>
      <c r="J264" s="236" t="s">
        <v>505</v>
      </c>
      <c r="K264" s="236" t="s">
        <v>505</v>
      </c>
      <c r="L264" s="151"/>
      <c r="M264" s="91"/>
    </row>
    <row r="265" spans="1:13" s="152" customFormat="1" x14ac:dyDescent="0.2">
      <c r="A265" s="326"/>
      <c r="B265" s="329"/>
      <c r="C265" s="332"/>
      <c r="D265" s="335"/>
      <c r="E265" s="336"/>
      <c r="F265" s="237" t="s">
        <v>7</v>
      </c>
      <c r="G265" s="237" t="s">
        <v>7</v>
      </c>
      <c r="H265" s="238" t="s">
        <v>7</v>
      </c>
      <c r="I265" s="239" t="s">
        <v>7</v>
      </c>
      <c r="J265" s="239" t="s">
        <v>7</v>
      </c>
      <c r="K265" s="239" t="s">
        <v>7</v>
      </c>
      <c r="L265" s="151"/>
      <c r="M265" s="91"/>
    </row>
    <row r="266" spans="1:13" s="152" customFormat="1" ht="14.25" customHeight="1" x14ac:dyDescent="0.2">
      <c r="A266" s="326" t="s">
        <v>200</v>
      </c>
      <c r="B266" s="327" t="s">
        <v>201</v>
      </c>
      <c r="C266" s="330" t="s">
        <v>14</v>
      </c>
      <c r="D266" s="333">
        <v>4.75</v>
      </c>
      <c r="E266" s="336" t="s">
        <v>8</v>
      </c>
      <c r="F266" s="237" t="s">
        <v>348</v>
      </c>
      <c r="G266" s="237" t="s">
        <v>348</v>
      </c>
      <c r="H266" s="238" t="s">
        <v>348</v>
      </c>
      <c r="I266" s="239" t="s">
        <v>348</v>
      </c>
      <c r="J266" s="235" t="s">
        <v>348</v>
      </c>
      <c r="K266" s="235" t="s">
        <v>348</v>
      </c>
      <c r="L266" s="151"/>
      <c r="M266" s="91"/>
    </row>
    <row r="267" spans="1:13" s="152" customFormat="1" x14ac:dyDescent="0.2">
      <c r="A267" s="326"/>
      <c r="B267" s="328"/>
      <c r="C267" s="331"/>
      <c r="D267" s="334"/>
      <c r="E267" s="336"/>
      <c r="F267" s="237" t="s">
        <v>505</v>
      </c>
      <c r="G267" s="237" t="s">
        <v>505</v>
      </c>
      <c r="H267" s="238" t="s">
        <v>505</v>
      </c>
      <c r="I267" s="239" t="s">
        <v>505</v>
      </c>
      <c r="J267" s="236" t="s">
        <v>505</v>
      </c>
      <c r="K267" s="236" t="s">
        <v>505</v>
      </c>
      <c r="L267" s="151"/>
      <c r="M267" s="91"/>
    </row>
    <row r="268" spans="1:13" s="152" customFormat="1" x14ac:dyDescent="0.2">
      <c r="A268" s="326"/>
      <c r="B268" s="329"/>
      <c r="C268" s="332"/>
      <c r="D268" s="335"/>
      <c r="E268" s="336"/>
      <c r="F268" s="237" t="s">
        <v>7</v>
      </c>
      <c r="G268" s="237" t="s">
        <v>7</v>
      </c>
      <c r="H268" s="238" t="s">
        <v>7</v>
      </c>
      <c r="I268" s="239" t="s">
        <v>7</v>
      </c>
      <c r="J268" s="239" t="s">
        <v>7</v>
      </c>
      <c r="K268" s="239" t="s">
        <v>7</v>
      </c>
      <c r="L268" s="151"/>
      <c r="M268" s="91"/>
    </row>
    <row r="269" spans="1:13" s="152" customFormat="1" ht="14.25" customHeight="1" x14ac:dyDescent="0.2">
      <c r="A269" s="326" t="s">
        <v>202</v>
      </c>
      <c r="B269" s="327" t="s">
        <v>203</v>
      </c>
      <c r="C269" s="330" t="s">
        <v>14</v>
      </c>
      <c r="D269" s="333">
        <v>2</v>
      </c>
      <c r="E269" s="336" t="s">
        <v>8</v>
      </c>
      <c r="F269" s="237" t="s">
        <v>348</v>
      </c>
      <c r="G269" s="237" t="s">
        <v>348</v>
      </c>
      <c r="H269" s="238" t="s">
        <v>348</v>
      </c>
      <c r="I269" s="239" t="s">
        <v>348</v>
      </c>
      <c r="J269" s="235" t="s">
        <v>348</v>
      </c>
      <c r="K269" s="235" t="s">
        <v>348</v>
      </c>
      <c r="L269" s="151"/>
      <c r="M269" s="91"/>
    </row>
    <row r="270" spans="1:13" s="152" customFormat="1" x14ac:dyDescent="0.2">
      <c r="A270" s="326"/>
      <c r="B270" s="328"/>
      <c r="C270" s="331"/>
      <c r="D270" s="334"/>
      <c r="E270" s="336"/>
      <c r="F270" s="237" t="s">
        <v>505</v>
      </c>
      <c r="G270" s="237" t="s">
        <v>505</v>
      </c>
      <c r="H270" s="238" t="s">
        <v>505</v>
      </c>
      <c r="I270" s="239" t="s">
        <v>505</v>
      </c>
      <c r="J270" s="236" t="s">
        <v>505</v>
      </c>
      <c r="K270" s="236" t="s">
        <v>505</v>
      </c>
      <c r="L270" s="151"/>
      <c r="M270" s="91"/>
    </row>
    <row r="271" spans="1:13" s="152" customFormat="1" x14ac:dyDescent="0.2">
      <c r="A271" s="326"/>
      <c r="B271" s="329"/>
      <c r="C271" s="332"/>
      <c r="D271" s="335"/>
      <c r="E271" s="336"/>
      <c r="F271" s="237" t="s">
        <v>7</v>
      </c>
      <c r="G271" s="237" t="s">
        <v>7</v>
      </c>
      <c r="H271" s="238" t="s">
        <v>7</v>
      </c>
      <c r="I271" s="239" t="s">
        <v>7</v>
      </c>
      <c r="J271" s="239" t="s">
        <v>7</v>
      </c>
      <c r="K271" s="239" t="s">
        <v>7</v>
      </c>
      <c r="L271" s="151"/>
      <c r="M271" s="91"/>
    </row>
    <row r="272" spans="1:13" s="152" customFormat="1" ht="14.25" customHeight="1" x14ac:dyDescent="0.2">
      <c r="A272" s="326" t="s">
        <v>204</v>
      </c>
      <c r="B272" s="327" t="s">
        <v>205</v>
      </c>
      <c r="C272" s="330" t="s">
        <v>14</v>
      </c>
      <c r="D272" s="333">
        <v>75.7</v>
      </c>
      <c r="E272" s="336" t="s">
        <v>8</v>
      </c>
      <c r="F272" s="237" t="s">
        <v>348</v>
      </c>
      <c r="G272" s="237" t="s">
        <v>348</v>
      </c>
      <c r="H272" s="238" t="s">
        <v>348</v>
      </c>
      <c r="I272" s="239" t="s">
        <v>348</v>
      </c>
      <c r="J272" s="235" t="s">
        <v>348</v>
      </c>
      <c r="K272" s="235" t="s">
        <v>348</v>
      </c>
      <c r="L272" s="151"/>
      <c r="M272" s="91"/>
    </row>
    <row r="273" spans="1:13" s="152" customFormat="1" x14ac:dyDescent="0.2">
      <c r="A273" s="326"/>
      <c r="B273" s="328"/>
      <c r="C273" s="331"/>
      <c r="D273" s="334"/>
      <c r="E273" s="336"/>
      <c r="F273" s="237" t="s">
        <v>505</v>
      </c>
      <c r="G273" s="237" t="s">
        <v>505</v>
      </c>
      <c r="H273" s="238" t="s">
        <v>505</v>
      </c>
      <c r="I273" s="239" t="s">
        <v>505</v>
      </c>
      <c r="J273" s="236" t="s">
        <v>505</v>
      </c>
      <c r="K273" s="236" t="s">
        <v>505</v>
      </c>
      <c r="L273" s="151"/>
      <c r="M273" s="91"/>
    </row>
    <row r="274" spans="1:13" s="152" customFormat="1" x14ac:dyDescent="0.2">
      <c r="A274" s="326"/>
      <c r="B274" s="329"/>
      <c r="C274" s="332"/>
      <c r="D274" s="335"/>
      <c r="E274" s="336"/>
      <c r="F274" s="237" t="s">
        <v>7</v>
      </c>
      <c r="G274" s="237" t="s">
        <v>7</v>
      </c>
      <c r="H274" s="238" t="s">
        <v>7</v>
      </c>
      <c r="I274" s="239" t="s">
        <v>7</v>
      </c>
      <c r="J274" s="239" t="s">
        <v>7</v>
      </c>
      <c r="K274" s="239" t="s">
        <v>7</v>
      </c>
      <c r="L274" s="151"/>
      <c r="M274" s="91"/>
    </row>
    <row r="275" spans="1:13" s="152" customFormat="1" ht="14.25" customHeight="1" x14ac:dyDescent="0.2">
      <c r="A275" s="326" t="s">
        <v>206</v>
      </c>
      <c r="B275" s="327" t="s">
        <v>208</v>
      </c>
      <c r="C275" s="330" t="s">
        <v>54</v>
      </c>
      <c r="D275" s="333">
        <v>5</v>
      </c>
      <c r="E275" s="336" t="s">
        <v>8</v>
      </c>
      <c r="F275" s="237" t="s">
        <v>348</v>
      </c>
      <c r="G275" s="237" t="s">
        <v>348</v>
      </c>
      <c r="H275" s="238" t="s">
        <v>348</v>
      </c>
      <c r="I275" s="239" t="s">
        <v>348</v>
      </c>
      <c r="J275" s="235" t="s">
        <v>348</v>
      </c>
      <c r="K275" s="235" t="s">
        <v>348</v>
      </c>
      <c r="L275" s="151"/>
      <c r="M275" s="91"/>
    </row>
    <row r="276" spans="1:13" s="152" customFormat="1" x14ac:dyDescent="0.2">
      <c r="A276" s="326"/>
      <c r="B276" s="328"/>
      <c r="C276" s="331"/>
      <c r="D276" s="334"/>
      <c r="E276" s="336"/>
      <c r="F276" s="237" t="s">
        <v>505</v>
      </c>
      <c r="G276" s="237" t="s">
        <v>505</v>
      </c>
      <c r="H276" s="238" t="s">
        <v>505</v>
      </c>
      <c r="I276" s="239" t="s">
        <v>505</v>
      </c>
      <c r="J276" s="236" t="s">
        <v>505</v>
      </c>
      <c r="K276" s="236" t="s">
        <v>505</v>
      </c>
      <c r="L276" s="151"/>
      <c r="M276" s="91"/>
    </row>
    <row r="277" spans="1:13" s="152" customFormat="1" x14ac:dyDescent="0.2">
      <c r="A277" s="326"/>
      <c r="B277" s="329"/>
      <c r="C277" s="332"/>
      <c r="D277" s="335"/>
      <c r="E277" s="336"/>
      <c r="F277" s="237" t="s">
        <v>7</v>
      </c>
      <c r="G277" s="237" t="s">
        <v>7</v>
      </c>
      <c r="H277" s="238" t="s">
        <v>7</v>
      </c>
      <c r="I277" s="239" t="s">
        <v>7</v>
      </c>
      <c r="J277" s="239" t="s">
        <v>7</v>
      </c>
      <c r="K277" s="239" t="s">
        <v>7</v>
      </c>
      <c r="L277" s="151"/>
      <c r="M277" s="91"/>
    </row>
    <row r="278" spans="1:13" s="152" customFormat="1" ht="18" customHeight="1" x14ac:dyDescent="0.2">
      <c r="A278" s="326" t="s">
        <v>209</v>
      </c>
      <c r="B278" s="327" t="s">
        <v>211</v>
      </c>
      <c r="C278" s="330" t="s">
        <v>20</v>
      </c>
      <c r="D278" s="333">
        <v>2</v>
      </c>
      <c r="E278" s="336" t="s">
        <v>8</v>
      </c>
      <c r="F278" s="237" t="s">
        <v>348</v>
      </c>
      <c r="G278" s="237" t="s">
        <v>348</v>
      </c>
      <c r="H278" s="238" t="s">
        <v>348</v>
      </c>
      <c r="I278" s="239" t="s">
        <v>348</v>
      </c>
      <c r="J278" s="235" t="s">
        <v>348</v>
      </c>
      <c r="K278" s="235" t="s">
        <v>348</v>
      </c>
      <c r="L278" s="151"/>
      <c r="M278" s="91"/>
    </row>
    <row r="279" spans="1:13" s="152" customFormat="1" ht="18" customHeight="1" x14ac:dyDescent="0.2">
      <c r="A279" s="326"/>
      <c r="B279" s="328"/>
      <c r="C279" s="331"/>
      <c r="D279" s="334"/>
      <c r="E279" s="336"/>
      <c r="F279" s="237" t="s">
        <v>505</v>
      </c>
      <c r="G279" s="237" t="s">
        <v>505</v>
      </c>
      <c r="H279" s="238" t="s">
        <v>505</v>
      </c>
      <c r="I279" s="239" t="s">
        <v>505</v>
      </c>
      <c r="J279" s="236" t="s">
        <v>505</v>
      </c>
      <c r="K279" s="236" t="s">
        <v>505</v>
      </c>
      <c r="L279" s="151"/>
      <c r="M279" s="91"/>
    </row>
    <row r="280" spans="1:13" s="152" customFormat="1" ht="18" customHeight="1" x14ac:dyDescent="0.2">
      <c r="A280" s="326"/>
      <c r="B280" s="329"/>
      <c r="C280" s="332"/>
      <c r="D280" s="335"/>
      <c r="E280" s="336"/>
      <c r="F280" s="237" t="s">
        <v>7</v>
      </c>
      <c r="G280" s="237" t="s">
        <v>7</v>
      </c>
      <c r="H280" s="238" t="s">
        <v>7</v>
      </c>
      <c r="I280" s="239" t="s">
        <v>7</v>
      </c>
      <c r="J280" s="239" t="s">
        <v>7</v>
      </c>
      <c r="K280" s="239" t="s">
        <v>7</v>
      </c>
      <c r="L280" s="151"/>
      <c r="M280" s="91"/>
    </row>
    <row r="281" spans="1:13" s="152" customFormat="1" ht="14.25" customHeight="1" x14ac:dyDescent="0.2">
      <c r="A281" s="326" t="s">
        <v>212</v>
      </c>
      <c r="B281" s="327" t="s">
        <v>214</v>
      </c>
      <c r="C281" s="330" t="s">
        <v>20</v>
      </c>
      <c r="D281" s="333">
        <v>7</v>
      </c>
      <c r="E281" s="336" t="s">
        <v>8</v>
      </c>
      <c r="F281" s="237" t="s">
        <v>348</v>
      </c>
      <c r="G281" s="237" t="s">
        <v>348</v>
      </c>
      <c r="H281" s="238" t="s">
        <v>348</v>
      </c>
      <c r="I281" s="239" t="s">
        <v>348</v>
      </c>
      <c r="J281" s="235" t="s">
        <v>348</v>
      </c>
      <c r="K281" s="235" t="s">
        <v>348</v>
      </c>
      <c r="L281" s="151"/>
      <c r="M281" s="91"/>
    </row>
    <row r="282" spans="1:13" s="152" customFormat="1" x14ac:dyDescent="0.2">
      <c r="A282" s="326"/>
      <c r="B282" s="328"/>
      <c r="C282" s="331"/>
      <c r="D282" s="334"/>
      <c r="E282" s="336"/>
      <c r="F282" s="237" t="s">
        <v>505</v>
      </c>
      <c r="G282" s="237" t="s">
        <v>505</v>
      </c>
      <c r="H282" s="238" t="s">
        <v>505</v>
      </c>
      <c r="I282" s="239" t="s">
        <v>505</v>
      </c>
      <c r="J282" s="236" t="s">
        <v>505</v>
      </c>
      <c r="K282" s="236" t="s">
        <v>505</v>
      </c>
      <c r="L282" s="151"/>
      <c r="M282" s="91"/>
    </row>
    <row r="283" spans="1:13" s="152" customFormat="1" x14ac:dyDescent="0.2">
      <c r="A283" s="326"/>
      <c r="B283" s="329"/>
      <c r="C283" s="332"/>
      <c r="D283" s="335"/>
      <c r="E283" s="336"/>
      <c r="F283" s="237" t="s">
        <v>7</v>
      </c>
      <c r="G283" s="237" t="s">
        <v>7</v>
      </c>
      <c r="H283" s="238" t="s">
        <v>7</v>
      </c>
      <c r="I283" s="239" t="s">
        <v>7</v>
      </c>
      <c r="J283" s="239" t="s">
        <v>7</v>
      </c>
      <c r="K283" s="239" t="s">
        <v>7</v>
      </c>
      <c r="L283" s="151"/>
      <c r="M283" s="91"/>
    </row>
    <row r="284" spans="1:13" s="152" customFormat="1" ht="14.25" customHeight="1" x14ac:dyDescent="0.2">
      <c r="A284" s="326" t="s">
        <v>215</v>
      </c>
      <c r="B284" s="327" t="s">
        <v>217</v>
      </c>
      <c r="C284" s="330" t="s">
        <v>20</v>
      </c>
      <c r="D284" s="333">
        <v>14</v>
      </c>
      <c r="E284" s="336" t="s">
        <v>8</v>
      </c>
      <c r="F284" s="237" t="s">
        <v>348</v>
      </c>
      <c r="G284" s="237" t="s">
        <v>348</v>
      </c>
      <c r="H284" s="238" t="s">
        <v>348</v>
      </c>
      <c r="I284" s="239" t="s">
        <v>348</v>
      </c>
      <c r="J284" s="235" t="s">
        <v>348</v>
      </c>
      <c r="K284" s="235" t="s">
        <v>348</v>
      </c>
      <c r="L284" s="151"/>
      <c r="M284" s="91"/>
    </row>
    <row r="285" spans="1:13" s="152" customFormat="1" x14ac:dyDescent="0.2">
      <c r="A285" s="326"/>
      <c r="B285" s="328"/>
      <c r="C285" s="331"/>
      <c r="D285" s="334"/>
      <c r="E285" s="336"/>
      <c r="F285" s="237" t="s">
        <v>505</v>
      </c>
      <c r="G285" s="237" t="s">
        <v>505</v>
      </c>
      <c r="H285" s="238" t="s">
        <v>505</v>
      </c>
      <c r="I285" s="239" t="s">
        <v>505</v>
      </c>
      <c r="J285" s="236" t="s">
        <v>505</v>
      </c>
      <c r="K285" s="236" t="s">
        <v>505</v>
      </c>
      <c r="L285" s="151"/>
      <c r="M285" s="91"/>
    </row>
    <row r="286" spans="1:13" s="152" customFormat="1" x14ac:dyDescent="0.2">
      <c r="A286" s="326"/>
      <c r="B286" s="329"/>
      <c r="C286" s="332"/>
      <c r="D286" s="335"/>
      <c r="E286" s="336"/>
      <c r="F286" s="237" t="s">
        <v>7</v>
      </c>
      <c r="G286" s="237" t="s">
        <v>7</v>
      </c>
      <c r="H286" s="238" t="s">
        <v>7</v>
      </c>
      <c r="I286" s="239" t="s">
        <v>7</v>
      </c>
      <c r="J286" s="239" t="s">
        <v>7</v>
      </c>
      <c r="K286" s="239" t="s">
        <v>7</v>
      </c>
      <c r="L286" s="151"/>
      <c r="M286" s="91"/>
    </row>
    <row r="287" spans="1:13" s="152" customFormat="1" ht="14.25" customHeight="1" x14ac:dyDescent="0.2">
      <c r="A287" s="326" t="s">
        <v>218</v>
      </c>
      <c r="B287" s="327" t="s">
        <v>220</v>
      </c>
      <c r="C287" s="330" t="s">
        <v>20</v>
      </c>
      <c r="D287" s="333">
        <v>1</v>
      </c>
      <c r="E287" s="336" t="s">
        <v>8</v>
      </c>
      <c r="F287" s="237" t="s">
        <v>348</v>
      </c>
      <c r="G287" s="237" t="s">
        <v>348</v>
      </c>
      <c r="H287" s="238" t="s">
        <v>348</v>
      </c>
      <c r="I287" s="239" t="s">
        <v>348</v>
      </c>
      <c r="J287" s="235" t="s">
        <v>348</v>
      </c>
      <c r="K287" s="235" t="s">
        <v>348</v>
      </c>
      <c r="L287" s="151"/>
      <c r="M287" s="91"/>
    </row>
    <row r="288" spans="1:13" s="152" customFormat="1" x14ac:dyDescent="0.2">
      <c r="A288" s="326"/>
      <c r="B288" s="328"/>
      <c r="C288" s="331"/>
      <c r="D288" s="334"/>
      <c r="E288" s="336"/>
      <c r="F288" s="237" t="s">
        <v>505</v>
      </c>
      <c r="G288" s="237" t="s">
        <v>505</v>
      </c>
      <c r="H288" s="238" t="s">
        <v>505</v>
      </c>
      <c r="I288" s="239" t="s">
        <v>505</v>
      </c>
      <c r="J288" s="236" t="s">
        <v>505</v>
      </c>
      <c r="K288" s="236" t="s">
        <v>505</v>
      </c>
      <c r="L288" s="151"/>
      <c r="M288" s="91"/>
    </row>
    <row r="289" spans="1:13" s="152" customFormat="1" ht="29.25" customHeight="1" x14ac:dyDescent="0.2">
      <c r="A289" s="326"/>
      <c r="B289" s="329"/>
      <c r="C289" s="332"/>
      <c r="D289" s="335"/>
      <c r="E289" s="336"/>
      <c r="F289" s="237" t="s">
        <v>7</v>
      </c>
      <c r="G289" s="237" t="s">
        <v>7</v>
      </c>
      <c r="H289" s="238" t="s">
        <v>7</v>
      </c>
      <c r="I289" s="239" t="s">
        <v>7</v>
      </c>
      <c r="J289" s="239" t="s">
        <v>7</v>
      </c>
      <c r="K289" s="239" t="s">
        <v>7</v>
      </c>
      <c r="L289" s="151"/>
      <c r="M289" s="91"/>
    </row>
    <row r="290" spans="1:13" s="152" customFormat="1" ht="21" customHeight="1" x14ac:dyDescent="0.2">
      <c r="A290" s="326" t="s">
        <v>221</v>
      </c>
      <c r="B290" s="327" t="s">
        <v>223</v>
      </c>
      <c r="C290" s="330" t="s">
        <v>20</v>
      </c>
      <c r="D290" s="333">
        <v>1</v>
      </c>
      <c r="E290" s="336" t="s">
        <v>8</v>
      </c>
      <c r="F290" s="237" t="s">
        <v>348</v>
      </c>
      <c r="G290" s="237" t="s">
        <v>348</v>
      </c>
      <c r="H290" s="238" t="s">
        <v>348</v>
      </c>
      <c r="I290" s="239" t="s">
        <v>348</v>
      </c>
      <c r="J290" s="235" t="s">
        <v>348</v>
      </c>
      <c r="K290" s="235" t="s">
        <v>348</v>
      </c>
      <c r="L290" s="151"/>
      <c r="M290" s="91"/>
    </row>
    <row r="291" spans="1:13" s="152" customFormat="1" x14ac:dyDescent="0.2">
      <c r="A291" s="326"/>
      <c r="B291" s="328"/>
      <c r="C291" s="331"/>
      <c r="D291" s="334"/>
      <c r="E291" s="336"/>
      <c r="F291" s="237" t="s">
        <v>505</v>
      </c>
      <c r="G291" s="237" t="s">
        <v>505</v>
      </c>
      <c r="H291" s="238" t="s">
        <v>505</v>
      </c>
      <c r="I291" s="239" t="s">
        <v>505</v>
      </c>
      <c r="J291" s="236" t="s">
        <v>505</v>
      </c>
      <c r="K291" s="236" t="s">
        <v>505</v>
      </c>
      <c r="L291" s="151"/>
      <c r="M291" s="91"/>
    </row>
    <row r="292" spans="1:13" s="152" customFormat="1" x14ac:dyDescent="0.2">
      <c r="A292" s="326"/>
      <c r="B292" s="329"/>
      <c r="C292" s="332"/>
      <c r="D292" s="335"/>
      <c r="E292" s="336"/>
      <c r="F292" s="237" t="s">
        <v>7</v>
      </c>
      <c r="G292" s="237" t="s">
        <v>7</v>
      </c>
      <c r="H292" s="238" t="s">
        <v>7</v>
      </c>
      <c r="I292" s="239" t="s">
        <v>7</v>
      </c>
      <c r="J292" s="239" t="s">
        <v>7</v>
      </c>
      <c r="K292" s="239" t="s">
        <v>7</v>
      </c>
      <c r="L292" s="151"/>
      <c r="M292" s="91"/>
    </row>
    <row r="293" spans="1:13" s="152" customFormat="1" ht="14.25" customHeight="1" x14ac:dyDescent="0.2">
      <c r="A293" s="326" t="s">
        <v>224</v>
      </c>
      <c r="B293" s="327" t="s">
        <v>226</v>
      </c>
      <c r="C293" s="330" t="s">
        <v>20</v>
      </c>
      <c r="D293" s="333">
        <v>12</v>
      </c>
      <c r="E293" s="336" t="s">
        <v>8</v>
      </c>
      <c r="F293" s="237" t="s">
        <v>348</v>
      </c>
      <c r="G293" s="237" t="s">
        <v>348</v>
      </c>
      <c r="H293" s="238" t="s">
        <v>348</v>
      </c>
      <c r="I293" s="239" t="s">
        <v>348</v>
      </c>
      <c r="J293" s="235" t="s">
        <v>348</v>
      </c>
      <c r="K293" s="235" t="s">
        <v>348</v>
      </c>
      <c r="L293" s="151"/>
      <c r="M293" s="91"/>
    </row>
    <row r="294" spans="1:13" s="152" customFormat="1" x14ac:dyDescent="0.2">
      <c r="A294" s="326"/>
      <c r="B294" s="328"/>
      <c r="C294" s="331"/>
      <c r="D294" s="334"/>
      <c r="E294" s="336"/>
      <c r="F294" s="237" t="s">
        <v>505</v>
      </c>
      <c r="G294" s="237" t="s">
        <v>505</v>
      </c>
      <c r="H294" s="238" t="s">
        <v>505</v>
      </c>
      <c r="I294" s="239" t="s">
        <v>505</v>
      </c>
      <c r="J294" s="236" t="s">
        <v>505</v>
      </c>
      <c r="K294" s="236" t="s">
        <v>505</v>
      </c>
      <c r="L294" s="151"/>
      <c r="M294" s="91"/>
    </row>
    <row r="295" spans="1:13" s="152" customFormat="1" x14ac:dyDescent="0.2">
      <c r="A295" s="326"/>
      <c r="B295" s="329"/>
      <c r="C295" s="332"/>
      <c r="D295" s="335"/>
      <c r="E295" s="336"/>
      <c r="F295" s="237" t="s">
        <v>7</v>
      </c>
      <c r="G295" s="237" t="s">
        <v>7</v>
      </c>
      <c r="H295" s="238" t="s">
        <v>7</v>
      </c>
      <c r="I295" s="239" t="s">
        <v>7</v>
      </c>
      <c r="J295" s="239" t="s">
        <v>7</v>
      </c>
      <c r="K295" s="239" t="s">
        <v>7</v>
      </c>
      <c r="L295" s="151"/>
      <c r="M295" s="91"/>
    </row>
    <row r="296" spans="1:13" s="152" customFormat="1" ht="14.25" customHeight="1" x14ac:dyDescent="0.2">
      <c r="A296" s="326" t="s">
        <v>227</v>
      </c>
      <c r="B296" s="327" t="s">
        <v>229</v>
      </c>
      <c r="C296" s="330" t="s">
        <v>20</v>
      </c>
      <c r="D296" s="333">
        <v>6</v>
      </c>
      <c r="E296" s="336" t="s">
        <v>8</v>
      </c>
      <c r="F296" s="237" t="s">
        <v>348</v>
      </c>
      <c r="G296" s="237" t="s">
        <v>348</v>
      </c>
      <c r="H296" s="238" t="s">
        <v>348</v>
      </c>
      <c r="I296" s="239" t="s">
        <v>348</v>
      </c>
      <c r="J296" s="235" t="s">
        <v>348</v>
      </c>
      <c r="K296" s="235" t="s">
        <v>348</v>
      </c>
      <c r="L296" s="151"/>
      <c r="M296" s="91"/>
    </row>
    <row r="297" spans="1:13" s="152" customFormat="1" x14ac:dyDescent="0.2">
      <c r="A297" s="326"/>
      <c r="B297" s="328"/>
      <c r="C297" s="331"/>
      <c r="D297" s="334"/>
      <c r="E297" s="336"/>
      <c r="F297" s="237" t="s">
        <v>505</v>
      </c>
      <c r="G297" s="237" t="s">
        <v>505</v>
      </c>
      <c r="H297" s="238" t="s">
        <v>505</v>
      </c>
      <c r="I297" s="239" t="s">
        <v>505</v>
      </c>
      <c r="J297" s="236" t="s">
        <v>505</v>
      </c>
      <c r="K297" s="236" t="s">
        <v>505</v>
      </c>
      <c r="L297" s="151"/>
      <c r="M297" s="91"/>
    </row>
    <row r="298" spans="1:13" s="152" customFormat="1" x14ac:dyDescent="0.2">
      <c r="A298" s="326"/>
      <c r="B298" s="329"/>
      <c r="C298" s="332"/>
      <c r="D298" s="335"/>
      <c r="E298" s="336"/>
      <c r="F298" s="237" t="s">
        <v>7</v>
      </c>
      <c r="G298" s="237" t="s">
        <v>7</v>
      </c>
      <c r="H298" s="238" t="s">
        <v>7</v>
      </c>
      <c r="I298" s="239" t="s">
        <v>7</v>
      </c>
      <c r="J298" s="239" t="s">
        <v>7</v>
      </c>
      <c r="K298" s="239" t="s">
        <v>7</v>
      </c>
      <c r="L298" s="151"/>
      <c r="M298" s="91"/>
    </row>
    <row r="299" spans="1:13" s="152" customFormat="1" ht="14.25" customHeight="1" x14ac:dyDescent="0.2">
      <c r="A299" s="326" t="s">
        <v>230</v>
      </c>
      <c r="B299" s="327" t="s">
        <v>232</v>
      </c>
      <c r="C299" s="330" t="s">
        <v>54</v>
      </c>
      <c r="D299" s="333">
        <v>2</v>
      </c>
      <c r="E299" s="336" t="s">
        <v>8</v>
      </c>
      <c r="F299" s="237" t="s">
        <v>348</v>
      </c>
      <c r="G299" s="237" t="s">
        <v>348</v>
      </c>
      <c r="H299" s="238" t="s">
        <v>348</v>
      </c>
      <c r="I299" s="239" t="s">
        <v>348</v>
      </c>
      <c r="J299" s="235" t="s">
        <v>348</v>
      </c>
      <c r="K299" s="235" t="s">
        <v>348</v>
      </c>
      <c r="L299" s="151"/>
      <c r="M299" s="91"/>
    </row>
    <row r="300" spans="1:13" s="152" customFormat="1" x14ac:dyDescent="0.2">
      <c r="A300" s="326"/>
      <c r="B300" s="328"/>
      <c r="C300" s="331"/>
      <c r="D300" s="334"/>
      <c r="E300" s="336"/>
      <c r="F300" s="237" t="s">
        <v>505</v>
      </c>
      <c r="G300" s="237" t="s">
        <v>505</v>
      </c>
      <c r="H300" s="238" t="s">
        <v>505</v>
      </c>
      <c r="I300" s="239" t="s">
        <v>505</v>
      </c>
      <c r="J300" s="236" t="s">
        <v>505</v>
      </c>
      <c r="K300" s="236" t="s">
        <v>505</v>
      </c>
      <c r="L300" s="151"/>
      <c r="M300" s="91"/>
    </row>
    <row r="301" spans="1:13" s="152" customFormat="1" x14ac:dyDescent="0.2">
      <c r="A301" s="326"/>
      <c r="B301" s="329"/>
      <c r="C301" s="332"/>
      <c r="D301" s="335"/>
      <c r="E301" s="336"/>
      <c r="F301" s="237" t="s">
        <v>7</v>
      </c>
      <c r="G301" s="237" t="s">
        <v>7</v>
      </c>
      <c r="H301" s="238" t="s">
        <v>7</v>
      </c>
      <c r="I301" s="239" t="s">
        <v>7</v>
      </c>
      <c r="J301" s="239" t="s">
        <v>7</v>
      </c>
      <c r="K301" s="239" t="s">
        <v>7</v>
      </c>
      <c r="L301" s="151"/>
      <c r="M301" s="91"/>
    </row>
    <row r="302" spans="1:13" s="152" customFormat="1" ht="14.25" customHeight="1" x14ac:dyDescent="0.2">
      <c r="A302" s="326" t="s">
        <v>233</v>
      </c>
      <c r="B302" s="327" t="s">
        <v>235</v>
      </c>
      <c r="C302" s="330" t="s">
        <v>14</v>
      </c>
      <c r="D302" s="333">
        <v>253.2</v>
      </c>
      <c r="E302" s="336" t="s">
        <v>8</v>
      </c>
      <c r="F302" s="237" t="s">
        <v>348</v>
      </c>
      <c r="G302" s="237" t="s">
        <v>348</v>
      </c>
      <c r="H302" s="238" t="s">
        <v>348</v>
      </c>
      <c r="I302" s="239" t="s">
        <v>348</v>
      </c>
      <c r="J302" s="235" t="s">
        <v>348</v>
      </c>
      <c r="K302" s="235" t="s">
        <v>348</v>
      </c>
      <c r="L302" s="151"/>
      <c r="M302" s="91"/>
    </row>
    <row r="303" spans="1:13" s="152" customFormat="1" x14ac:dyDescent="0.2">
      <c r="A303" s="326"/>
      <c r="B303" s="328"/>
      <c r="C303" s="331"/>
      <c r="D303" s="334"/>
      <c r="E303" s="336"/>
      <c r="F303" s="237" t="s">
        <v>505</v>
      </c>
      <c r="G303" s="237" t="s">
        <v>505</v>
      </c>
      <c r="H303" s="238" t="s">
        <v>505</v>
      </c>
      <c r="I303" s="239" t="s">
        <v>505</v>
      </c>
      <c r="J303" s="236" t="s">
        <v>505</v>
      </c>
      <c r="K303" s="236" t="s">
        <v>505</v>
      </c>
      <c r="L303" s="151"/>
      <c r="M303" s="91"/>
    </row>
    <row r="304" spans="1:13" s="152" customFormat="1" x14ac:dyDescent="0.2">
      <c r="A304" s="326"/>
      <c r="B304" s="329"/>
      <c r="C304" s="332"/>
      <c r="D304" s="335"/>
      <c r="E304" s="336"/>
      <c r="F304" s="237" t="s">
        <v>7</v>
      </c>
      <c r="G304" s="237" t="s">
        <v>7</v>
      </c>
      <c r="H304" s="238" t="s">
        <v>7</v>
      </c>
      <c r="I304" s="239" t="s">
        <v>7</v>
      </c>
      <c r="J304" s="239" t="s">
        <v>7</v>
      </c>
      <c r="K304" s="239" t="s">
        <v>7</v>
      </c>
      <c r="L304" s="151"/>
      <c r="M304" s="91"/>
    </row>
    <row r="305" spans="1:13" s="152" customFormat="1" ht="14.25" customHeight="1" x14ac:dyDescent="0.2">
      <c r="A305" s="326" t="s">
        <v>236</v>
      </c>
      <c r="B305" s="327" t="s">
        <v>238</v>
      </c>
      <c r="C305" s="330" t="s">
        <v>14</v>
      </c>
      <c r="D305" s="333">
        <v>18</v>
      </c>
      <c r="E305" s="336" t="s">
        <v>8</v>
      </c>
      <c r="F305" s="237" t="s">
        <v>348</v>
      </c>
      <c r="G305" s="237" t="s">
        <v>348</v>
      </c>
      <c r="H305" s="238" t="s">
        <v>348</v>
      </c>
      <c r="I305" s="239" t="s">
        <v>348</v>
      </c>
      <c r="J305" s="235" t="s">
        <v>348</v>
      </c>
      <c r="K305" s="235" t="s">
        <v>348</v>
      </c>
      <c r="L305" s="151"/>
      <c r="M305" s="91"/>
    </row>
    <row r="306" spans="1:13" s="152" customFormat="1" x14ac:dyDescent="0.2">
      <c r="A306" s="326"/>
      <c r="B306" s="328"/>
      <c r="C306" s="331"/>
      <c r="D306" s="334"/>
      <c r="E306" s="336"/>
      <c r="F306" s="237" t="s">
        <v>505</v>
      </c>
      <c r="G306" s="237" t="s">
        <v>505</v>
      </c>
      <c r="H306" s="238" t="s">
        <v>505</v>
      </c>
      <c r="I306" s="239" t="s">
        <v>505</v>
      </c>
      <c r="J306" s="236" t="s">
        <v>505</v>
      </c>
      <c r="K306" s="236" t="s">
        <v>505</v>
      </c>
      <c r="L306" s="151"/>
      <c r="M306" s="91"/>
    </row>
    <row r="307" spans="1:13" s="152" customFormat="1" x14ac:dyDescent="0.2">
      <c r="A307" s="326"/>
      <c r="B307" s="329"/>
      <c r="C307" s="332"/>
      <c r="D307" s="335"/>
      <c r="E307" s="336"/>
      <c r="F307" s="237" t="s">
        <v>7</v>
      </c>
      <c r="G307" s="237" t="s">
        <v>7</v>
      </c>
      <c r="H307" s="238" t="s">
        <v>7</v>
      </c>
      <c r="I307" s="239" t="s">
        <v>7</v>
      </c>
      <c r="J307" s="239" t="s">
        <v>7</v>
      </c>
      <c r="K307" s="239" t="s">
        <v>7</v>
      </c>
      <c r="L307" s="151"/>
      <c r="M307" s="91"/>
    </row>
    <row r="308" spans="1:13" s="152" customFormat="1" ht="14.25" customHeight="1" x14ac:dyDescent="0.2">
      <c r="A308" s="326" t="s">
        <v>240</v>
      </c>
      <c r="B308" s="327" t="s">
        <v>242</v>
      </c>
      <c r="C308" s="330" t="s">
        <v>20</v>
      </c>
      <c r="D308" s="333">
        <v>19</v>
      </c>
      <c r="E308" s="336" t="s">
        <v>8</v>
      </c>
      <c r="F308" s="237" t="s">
        <v>348</v>
      </c>
      <c r="G308" s="237" t="s">
        <v>348</v>
      </c>
      <c r="H308" s="238" t="s">
        <v>348</v>
      </c>
      <c r="I308" s="239" t="s">
        <v>348</v>
      </c>
      <c r="J308" s="235" t="s">
        <v>348</v>
      </c>
      <c r="K308" s="235" t="s">
        <v>348</v>
      </c>
      <c r="L308" s="151"/>
      <c r="M308" s="91"/>
    </row>
    <row r="309" spans="1:13" s="152" customFormat="1" x14ac:dyDescent="0.2">
      <c r="A309" s="326"/>
      <c r="B309" s="328"/>
      <c r="C309" s="331"/>
      <c r="D309" s="334"/>
      <c r="E309" s="336"/>
      <c r="F309" s="237" t="s">
        <v>505</v>
      </c>
      <c r="G309" s="237" t="s">
        <v>505</v>
      </c>
      <c r="H309" s="238" t="s">
        <v>505</v>
      </c>
      <c r="I309" s="239" t="s">
        <v>505</v>
      </c>
      <c r="J309" s="236" t="s">
        <v>505</v>
      </c>
      <c r="K309" s="236" t="s">
        <v>505</v>
      </c>
      <c r="L309" s="151"/>
      <c r="M309" s="91"/>
    </row>
    <row r="310" spans="1:13" s="152" customFormat="1" x14ac:dyDescent="0.2">
      <c r="A310" s="326"/>
      <c r="B310" s="329"/>
      <c r="C310" s="332"/>
      <c r="D310" s="335"/>
      <c r="E310" s="336"/>
      <c r="F310" s="237" t="s">
        <v>7</v>
      </c>
      <c r="G310" s="237" t="s">
        <v>7</v>
      </c>
      <c r="H310" s="238" t="s">
        <v>7</v>
      </c>
      <c r="I310" s="239" t="s">
        <v>7</v>
      </c>
      <c r="J310" s="239" t="s">
        <v>7</v>
      </c>
      <c r="K310" s="239" t="s">
        <v>7</v>
      </c>
      <c r="L310" s="151"/>
      <c r="M310" s="91"/>
    </row>
    <row r="311" spans="1:13" s="152" customFormat="1" ht="14.25" customHeight="1" x14ac:dyDescent="0.2">
      <c r="A311" s="326" t="s">
        <v>243</v>
      </c>
      <c r="B311" s="327" t="s">
        <v>245</v>
      </c>
      <c r="C311" s="330" t="s">
        <v>20</v>
      </c>
      <c r="D311" s="333">
        <v>1</v>
      </c>
      <c r="E311" s="336" t="s">
        <v>8</v>
      </c>
      <c r="F311" s="237" t="s">
        <v>348</v>
      </c>
      <c r="G311" s="237" t="s">
        <v>348</v>
      </c>
      <c r="H311" s="238" t="s">
        <v>348</v>
      </c>
      <c r="I311" s="239" t="s">
        <v>348</v>
      </c>
      <c r="J311" s="235" t="s">
        <v>348</v>
      </c>
      <c r="K311" s="235" t="s">
        <v>348</v>
      </c>
      <c r="L311" s="151"/>
      <c r="M311" s="91"/>
    </row>
    <row r="312" spans="1:13" s="152" customFormat="1" x14ac:dyDescent="0.2">
      <c r="A312" s="326"/>
      <c r="B312" s="328"/>
      <c r="C312" s="331"/>
      <c r="D312" s="334"/>
      <c r="E312" s="336"/>
      <c r="F312" s="237" t="s">
        <v>505</v>
      </c>
      <c r="G312" s="237" t="s">
        <v>505</v>
      </c>
      <c r="H312" s="238" t="s">
        <v>505</v>
      </c>
      <c r="I312" s="239" t="s">
        <v>505</v>
      </c>
      <c r="J312" s="236" t="s">
        <v>505</v>
      </c>
      <c r="K312" s="236" t="s">
        <v>505</v>
      </c>
      <c r="L312" s="151"/>
      <c r="M312" s="91"/>
    </row>
    <row r="313" spans="1:13" s="152" customFormat="1" x14ac:dyDescent="0.2">
      <c r="A313" s="326"/>
      <c r="B313" s="329"/>
      <c r="C313" s="332"/>
      <c r="D313" s="335"/>
      <c r="E313" s="336"/>
      <c r="F313" s="237" t="s">
        <v>7</v>
      </c>
      <c r="G313" s="237" t="s">
        <v>7</v>
      </c>
      <c r="H313" s="238" t="s">
        <v>7</v>
      </c>
      <c r="I313" s="239" t="s">
        <v>7</v>
      </c>
      <c r="J313" s="239" t="s">
        <v>7</v>
      </c>
      <c r="K313" s="239" t="s">
        <v>7</v>
      </c>
      <c r="L313" s="151"/>
      <c r="M313" s="91"/>
    </row>
    <row r="314" spans="1:13" s="152" customFormat="1" ht="14.25" customHeight="1" x14ac:dyDescent="0.2">
      <c r="A314" s="326" t="s">
        <v>246</v>
      </c>
      <c r="B314" s="327" t="s">
        <v>248</v>
      </c>
      <c r="C314" s="330" t="s">
        <v>20</v>
      </c>
      <c r="D314" s="333">
        <v>4</v>
      </c>
      <c r="E314" s="336" t="s">
        <v>8</v>
      </c>
      <c r="F314" s="237" t="s">
        <v>348</v>
      </c>
      <c r="G314" s="237" t="s">
        <v>348</v>
      </c>
      <c r="H314" s="238" t="s">
        <v>348</v>
      </c>
      <c r="I314" s="239" t="s">
        <v>348</v>
      </c>
      <c r="J314" s="235" t="s">
        <v>348</v>
      </c>
      <c r="K314" s="235" t="s">
        <v>348</v>
      </c>
      <c r="L314" s="151"/>
      <c r="M314" s="91"/>
    </row>
    <row r="315" spans="1:13" s="152" customFormat="1" x14ac:dyDescent="0.2">
      <c r="A315" s="326"/>
      <c r="B315" s="328"/>
      <c r="C315" s="331"/>
      <c r="D315" s="334"/>
      <c r="E315" s="336"/>
      <c r="F315" s="237" t="s">
        <v>505</v>
      </c>
      <c r="G315" s="237" t="s">
        <v>505</v>
      </c>
      <c r="H315" s="238" t="s">
        <v>505</v>
      </c>
      <c r="I315" s="239" t="s">
        <v>505</v>
      </c>
      <c r="J315" s="236" t="s">
        <v>505</v>
      </c>
      <c r="K315" s="236" t="s">
        <v>505</v>
      </c>
      <c r="L315" s="151"/>
      <c r="M315" s="91"/>
    </row>
    <row r="316" spans="1:13" s="152" customFormat="1" x14ac:dyDescent="0.2">
      <c r="A316" s="326"/>
      <c r="B316" s="329"/>
      <c r="C316" s="332"/>
      <c r="D316" s="335"/>
      <c r="E316" s="336"/>
      <c r="F316" s="237" t="s">
        <v>7</v>
      </c>
      <c r="G316" s="237" t="s">
        <v>7</v>
      </c>
      <c r="H316" s="238" t="s">
        <v>7</v>
      </c>
      <c r="I316" s="239" t="s">
        <v>7</v>
      </c>
      <c r="J316" s="239" t="s">
        <v>7</v>
      </c>
      <c r="K316" s="239" t="s">
        <v>7</v>
      </c>
      <c r="L316" s="151"/>
      <c r="M316" s="91"/>
    </row>
    <row r="317" spans="1:13" s="152" customFormat="1" ht="14.25" customHeight="1" x14ac:dyDescent="0.2">
      <c r="A317" s="326" t="s">
        <v>249</v>
      </c>
      <c r="B317" s="327" t="s">
        <v>251</v>
      </c>
      <c r="C317" s="330" t="s">
        <v>54</v>
      </c>
      <c r="D317" s="333">
        <v>1</v>
      </c>
      <c r="E317" s="336" t="s">
        <v>8</v>
      </c>
      <c r="F317" s="237" t="s">
        <v>348</v>
      </c>
      <c r="G317" s="237" t="s">
        <v>348</v>
      </c>
      <c r="H317" s="238" t="s">
        <v>348</v>
      </c>
      <c r="I317" s="239" t="s">
        <v>348</v>
      </c>
      <c r="J317" s="235" t="s">
        <v>348</v>
      </c>
      <c r="K317" s="235" t="s">
        <v>348</v>
      </c>
      <c r="L317" s="151"/>
      <c r="M317" s="91"/>
    </row>
    <row r="318" spans="1:13" s="152" customFormat="1" x14ac:dyDescent="0.2">
      <c r="A318" s="326"/>
      <c r="B318" s="328"/>
      <c r="C318" s="331"/>
      <c r="D318" s="334"/>
      <c r="E318" s="336"/>
      <c r="F318" s="237" t="s">
        <v>505</v>
      </c>
      <c r="G318" s="237" t="s">
        <v>505</v>
      </c>
      <c r="H318" s="238" t="s">
        <v>505</v>
      </c>
      <c r="I318" s="239" t="s">
        <v>505</v>
      </c>
      <c r="J318" s="236" t="s">
        <v>505</v>
      </c>
      <c r="K318" s="236" t="s">
        <v>505</v>
      </c>
      <c r="L318" s="151"/>
      <c r="M318" s="91"/>
    </row>
    <row r="319" spans="1:13" s="152" customFormat="1" x14ac:dyDescent="0.2">
      <c r="A319" s="326"/>
      <c r="B319" s="329"/>
      <c r="C319" s="332"/>
      <c r="D319" s="335"/>
      <c r="E319" s="336"/>
      <c r="F319" s="237" t="s">
        <v>7</v>
      </c>
      <c r="G319" s="237" t="s">
        <v>7</v>
      </c>
      <c r="H319" s="238" t="s">
        <v>7</v>
      </c>
      <c r="I319" s="239" t="s">
        <v>7</v>
      </c>
      <c r="J319" s="239" t="s">
        <v>7</v>
      </c>
      <c r="K319" s="239" t="s">
        <v>7</v>
      </c>
      <c r="L319" s="151"/>
      <c r="M319" s="91"/>
    </row>
    <row r="320" spans="1:13" s="152" customFormat="1" ht="14.25" customHeight="1" x14ac:dyDescent="0.2">
      <c r="A320" s="326" t="s">
        <v>252</v>
      </c>
      <c r="B320" s="327" t="s">
        <v>254</v>
      </c>
      <c r="C320" s="330" t="s">
        <v>20</v>
      </c>
      <c r="D320" s="333">
        <v>1</v>
      </c>
      <c r="E320" s="336" t="s">
        <v>8</v>
      </c>
      <c r="F320" s="237" t="s">
        <v>348</v>
      </c>
      <c r="G320" s="237" t="s">
        <v>348</v>
      </c>
      <c r="H320" s="238" t="s">
        <v>348</v>
      </c>
      <c r="I320" s="239" t="s">
        <v>348</v>
      </c>
      <c r="J320" s="235" t="s">
        <v>348</v>
      </c>
      <c r="K320" s="235" t="s">
        <v>348</v>
      </c>
      <c r="L320" s="151"/>
      <c r="M320" s="91"/>
    </row>
    <row r="321" spans="1:13" s="152" customFormat="1" x14ac:dyDescent="0.2">
      <c r="A321" s="326"/>
      <c r="B321" s="328"/>
      <c r="C321" s="331"/>
      <c r="D321" s="334"/>
      <c r="E321" s="336"/>
      <c r="F321" s="237" t="s">
        <v>505</v>
      </c>
      <c r="G321" s="237" t="s">
        <v>505</v>
      </c>
      <c r="H321" s="238" t="s">
        <v>505</v>
      </c>
      <c r="I321" s="239" t="s">
        <v>505</v>
      </c>
      <c r="J321" s="236" t="s">
        <v>505</v>
      </c>
      <c r="K321" s="236" t="s">
        <v>505</v>
      </c>
      <c r="L321" s="151"/>
      <c r="M321" s="91"/>
    </row>
    <row r="322" spans="1:13" s="152" customFormat="1" x14ac:dyDescent="0.2">
      <c r="A322" s="326"/>
      <c r="B322" s="329"/>
      <c r="C322" s="332"/>
      <c r="D322" s="335"/>
      <c r="E322" s="336"/>
      <c r="F322" s="237" t="s">
        <v>7</v>
      </c>
      <c r="G322" s="237" t="s">
        <v>7</v>
      </c>
      <c r="H322" s="238" t="s">
        <v>7</v>
      </c>
      <c r="I322" s="239" t="s">
        <v>7</v>
      </c>
      <c r="J322" s="239" t="s">
        <v>7</v>
      </c>
      <c r="K322" s="239" t="s">
        <v>7</v>
      </c>
      <c r="L322" s="151"/>
      <c r="M322" s="91"/>
    </row>
    <row r="323" spans="1:13" s="152" customFormat="1" ht="14.25" customHeight="1" x14ac:dyDescent="0.2">
      <c r="A323" s="326" t="s">
        <v>255</v>
      </c>
      <c r="B323" s="327" t="s">
        <v>257</v>
      </c>
      <c r="C323" s="330" t="s">
        <v>20</v>
      </c>
      <c r="D323" s="333">
        <v>1</v>
      </c>
      <c r="E323" s="336" t="s">
        <v>8</v>
      </c>
      <c r="F323" s="237" t="s">
        <v>348</v>
      </c>
      <c r="G323" s="237" t="s">
        <v>348</v>
      </c>
      <c r="H323" s="238" t="s">
        <v>348</v>
      </c>
      <c r="I323" s="239" t="s">
        <v>348</v>
      </c>
      <c r="J323" s="235" t="s">
        <v>348</v>
      </c>
      <c r="K323" s="235" t="s">
        <v>348</v>
      </c>
      <c r="L323" s="151"/>
      <c r="M323" s="91"/>
    </row>
    <row r="324" spans="1:13" s="152" customFormat="1" x14ac:dyDescent="0.2">
      <c r="A324" s="326"/>
      <c r="B324" s="328"/>
      <c r="C324" s="331"/>
      <c r="D324" s="334"/>
      <c r="E324" s="336"/>
      <c r="F324" s="237" t="s">
        <v>505</v>
      </c>
      <c r="G324" s="237" t="s">
        <v>505</v>
      </c>
      <c r="H324" s="238" t="s">
        <v>505</v>
      </c>
      <c r="I324" s="239" t="s">
        <v>505</v>
      </c>
      <c r="J324" s="236" t="s">
        <v>505</v>
      </c>
      <c r="K324" s="236" t="s">
        <v>505</v>
      </c>
      <c r="L324" s="151"/>
      <c r="M324" s="91"/>
    </row>
    <row r="325" spans="1:13" s="152" customFormat="1" x14ac:dyDescent="0.2">
      <c r="A325" s="326"/>
      <c r="B325" s="329"/>
      <c r="C325" s="332"/>
      <c r="D325" s="335"/>
      <c r="E325" s="336"/>
      <c r="F325" s="237" t="s">
        <v>7</v>
      </c>
      <c r="G325" s="237" t="s">
        <v>7</v>
      </c>
      <c r="H325" s="238" t="s">
        <v>7</v>
      </c>
      <c r="I325" s="239" t="s">
        <v>7</v>
      </c>
      <c r="J325" s="239" t="s">
        <v>7</v>
      </c>
      <c r="K325" s="239" t="s">
        <v>7</v>
      </c>
      <c r="L325" s="151"/>
      <c r="M325" s="91"/>
    </row>
    <row r="326" spans="1:13" s="152" customFormat="1" ht="14.25" customHeight="1" x14ac:dyDescent="0.2">
      <c r="A326" s="326" t="s">
        <v>258</v>
      </c>
      <c r="B326" s="327" t="s">
        <v>332</v>
      </c>
      <c r="C326" s="330" t="s">
        <v>54</v>
      </c>
      <c r="D326" s="333">
        <v>1</v>
      </c>
      <c r="E326" s="336" t="s">
        <v>8</v>
      </c>
      <c r="F326" s="237" t="s">
        <v>348</v>
      </c>
      <c r="G326" s="237" t="s">
        <v>348</v>
      </c>
      <c r="H326" s="238" t="s">
        <v>348</v>
      </c>
      <c r="I326" s="239" t="s">
        <v>348</v>
      </c>
      <c r="J326" s="235" t="s">
        <v>348</v>
      </c>
      <c r="K326" s="235" t="s">
        <v>348</v>
      </c>
      <c r="L326" s="151"/>
      <c r="M326" s="91"/>
    </row>
    <row r="327" spans="1:13" s="152" customFormat="1" x14ac:dyDescent="0.2">
      <c r="A327" s="326"/>
      <c r="B327" s="328"/>
      <c r="C327" s="331"/>
      <c r="D327" s="334"/>
      <c r="E327" s="336"/>
      <c r="F327" s="237" t="s">
        <v>505</v>
      </c>
      <c r="G327" s="237" t="s">
        <v>505</v>
      </c>
      <c r="H327" s="238" t="s">
        <v>505</v>
      </c>
      <c r="I327" s="239" t="s">
        <v>505</v>
      </c>
      <c r="J327" s="236" t="s">
        <v>505</v>
      </c>
      <c r="K327" s="236" t="s">
        <v>505</v>
      </c>
      <c r="L327" s="151"/>
      <c r="M327" s="91"/>
    </row>
    <row r="328" spans="1:13" s="152" customFormat="1" x14ac:dyDescent="0.2">
      <c r="A328" s="326"/>
      <c r="B328" s="329"/>
      <c r="C328" s="332"/>
      <c r="D328" s="335"/>
      <c r="E328" s="336"/>
      <c r="F328" s="237" t="s">
        <v>7</v>
      </c>
      <c r="G328" s="237" t="s">
        <v>7</v>
      </c>
      <c r="H328" s="238" t="s">
        <v>7</v>
      </c>
      <c r="I328" s="239" t="s">
        <v>7</v>
      </c>
      <c r="J328" s="239" t="s">
        <v>7</v>
      </c>
      <c r="K328" s="239" t="s">
        <v>7</v>
      </c>
      <c r="L328" s="151"/>
      <c r="M328" s="91"/>
    </row>
    <row r="329" spans="1:13" x14ac:dyDescent="0.2">
      <c r="A329" s="338" t="s">
        <v>260</v>
      </c>
      <c r="B329" s="339" t="s">
        <v>261</v>
      </c>
      <c r="C329" s="342"/>
      <c r="D329" s="345"/>
      <c r="E329" s="348" t="s">
        <v>506</v>
      </c>
      <c r="F329" s="99" t="s">
        <v>348</v>
      </c>
      <c r="G329" s="99" t="s">
        <v>348</v>
      </c>
      <c r="H329" s="99" t="s">
        <v>348</v>
      </c>
      <c r="I329" s="99" t="s">
        <v>348</v>
      </c>
      <c r="J329" s="99" t="s">
        <v>348</v>
      </c>
      <c r="K329" s="99" t="s">
        <v>348</v>
      </c>
      <c r="L329" s="151"/>
      <c r="M329" s="91"/>
    </row>
    <row r="330" spans="1:13" x14ac:dyDescent="0.2">
      <c r="A330" s="338"/>
      <c r="B330" s="340"/>
      <c r="C330" s="343"/>
      <c r="D330" s="346"/>
      <c r="E330" s="348"/>
      <c r="F330" s="233" t="s">
        <v>505</v>
      </c>
      <c r="G330" s="233" t="s">
        <v>505</v>
      </c>
      <c r="H330" s="233" t="s">
        <v>505</v>
      </c>
      <c r="I330" s="233" t="s">
        <v>505</v>
      </c>
      <c r="J330" s="233" t="s">
        <v>505</v>
      </c>
      <c r="K330" s="233" t="s">
        <v>505</v>
      </c>
      <c r="L330" s="151"/>
      <c r="M330" s="91"/>
    </row>
    <row r="331" spans="1:13" x14ac:dyDescent="0.2">
      <c r="A331" s="338"/>
      <c r="B331" s="341"/>
      <c r="C331" s="344"/>
      <c r="D331" s="347"/>
      <c r="E331" s="348"/>
      <c r="F331" s="157" t="s">
        <v>7</v>
      </c>
      <c r="G331" s="157" t="s">
        <v>7</v>
      </c>
      <c r="H331" s="157" t="s">
        <v>7</v>
      </c>
      <c r="I331" s="157" t="s">
        <v>7</v>
      </c>
      <c r="J331" s="157" t="s">
        <v>7</v>
      </c>
      <c r="K331" s="157" t="s">
        <v>7</v>
      </c>
      <c r="L331" s="151"/>
      <c r="M331" s="91"/>
    </row>
    <row r="332" spans="1:13" s="152" customFormat="1" ht="14.25" customHeight="1" x14ac:dyDescent="0.2">
      <c r="A332" s="326" t="s">
        <v>262</v>
      </c>
      <c r="B332" s="327" t="s">
        <v>264</v>
      </c>
      <c r="C332" s="330" t="s">
        <v>12</v>
      </c>
      <c r="D332" s="333">
        <v>116.24</v>
      </c>
      <c r="E332" s="336" t="s">
        <v>8</v>
      </c>
      <c r="F332" s="235" t="s">
        <v>348</v>
      </c>
      <c r="G332" s="234" t="s">
        <v>348</v>
      </c>
      <c r="H332" s="234" t="s">
        <v>348</v>
      </c>
      <c r="I332" s="235" t="s">
        <v>348</v>
      </c>
      <c r="J332" s="235" t="s">
        <v>348</v>
      </c>
      <c r="K332" s="235" t="s">
        <v>348</v>
      </c>
      <c r="L332" s="151"/>
      <c r="M332" s="91"/>
    </row>
    <row r="333" spans="1:13" s="152" customFormat="1" x14ac:dyDescent="0.2">
      <c r="A333" s="326"/>
      <c r="B333" s="328"/>
      <c r="C333" s="331"/>
      <c r="D333" s="334"/>
      <c r="E333" s="336"/>
      <c r="F333" s="236" t="s">
        <v>505</v>
      </c>
      <c r="G333" s="154" t="s">
        <v>505</v>
      </c>
      <c r="H333" s="154" t="s">
        <v>505</v>
      </c>
      <c r="I333" s="236" t="s">
        <v>505</v>
      </c>
      <c r="J333" s="236" t="s">
        <v>505</v>
      </c>
      <c r="K333" s="236" t="s">
        <v>505</v>
      </c>
      <c r="L333" s="151"/>
      <c r="M333" s="91"/>
    </row>
    <row r="334" spans="1:13" s="152" customFormat="1" x14ac:dyDescent="0.2">
      <c r="A334" s="326"/>
      <c r="B334" s="329"/>
      <c r="C334" s="332"/>
      <c r="D334" s="335"/>
      <c r="E334" s="336"/>
      <c r="F334" s="237" t="s">
        <v>7</v>
      </c>
      <c r="G334" s="237" t="s">
        <v>7</v>
      </c>
      <c r="H334" s="238" t="s">
        <v>7</v>
      </c>
      <c r="I334" s="239" t="s">
        <v>7</v>
      </c>
      <c r="J334" s="239" t="s">
        <v>7</v>
      </c>
      <c r="K334" s="239" t="s">
        <v>7</v>
      </c>
      <c r="L334" s="151"/>
      <c r="M334" s="91"/>
    </row>
    <row r="335" spans="1:13" s="152" customFormat="1" ht="14.25" customHeight="1" x14ac:dyDescent="0.2">
      <c r="A335" s="326" t="s">
        <v>420</v>
      </c>
      <c r="B335" s="358" t="s">
        <v>419</v>
      </c>
      <c r="C335" s="330" t="s">
        <v>12</v>
      </c>
      <c r="D335" s="333">
        <v>100.8122</v>
      </c>
      <c r="E335" s="336" t="s">
        <v>8</v>
      </c>
      <c r="F335" s="235" t="s">
        <v>348</v>
      </c>
      <c r="G335" s="237" t="s">
        <v>348</v>
      </c>
      <c r="H335" s="238" t="s">
        <v>348</v>
      </c>
      <c r="I335" s="235" t="s">
        <v>348</v>
      </c>
      <c r="J335" s="239" t="s">
        <v>348</v>
      </c>
      <c r="K335" s="239" t="s">
        <v>348</v>
      </c>
      <c r="L335" s="151"/>
      <c r="M335" s="91"/>
    </row>
    <row r="336" spans="1:13" s="152" customFormat="1" x14ac:dyDescent="0.2">
      <c r="A336" s="326"/>
      <c r="B336" s="359"/>
      <c r="C336" s="331"/>
      <c r="D336" s="334"/>
      <c r="E336" s="336"/>
      <c r="F336" s="242" t="s">
        <v>505</v>
      </c>
      <c r="G336" s="237" t="s">
        <v>505</v>
      </c>
      <c r="H336" s="238" t="s">
        <v>505</v>
      </c>
      <c r="I336" s="242" t="s">
        <v>505</v>
      </c>
      <c r="J336" s="239" t="s">
        <v>505</v>
      </c>
      <c r="K336" s="239" t="s">
        <v>505</v>
      </c>
      <c r="L336" s="151"/>
      <c r="M336" s="91"/>
    </row>
    <row r="337" spans="1:13" s="152" customFormat="1" ht="24" customHeight="1" x14ac:dyDescent="0.2">
      <c r="A337" s="326"/>
      <c r="B337" s="360"/>
      <c r="C337" s="332"/>
      <c r="D337" s="335"/>
      <c r="E337" s="336"/>
      <c r="F337" s="237" t="s">
        <v>7</v>
      </c>
      <c r="G337" s="237" t="s">
        <v>7</v>
      </c>
      <c r="H337" s="238" t="s">
        <v>7</v>
      </c>
      <c r="I337" s="239" t="s">
        <v>7</v>
      </c>
      <c r="J337" s="239" t="s">
        <v>7</v>
      </c>
      <c r="K337" s="239" t="s">
        <v>7</v>
      </c>
      <c r="L337" s="151"/>
      <c r="M337" s="91"/>
    </row>
    <row r="338" spans="1:13" s="152" customFormat="1" ht="21.75" customHeight="1" x14ac:dyDescent="0.2">
      <c r="A338" s="326" t="s">
        <v>421</v>
      </c>
      <c r="B338" s="327" t="s">
        <v>266</v>
      </c>
      <c r="C338" s="330" t="s">
        <v>12</v>
      </c>
      <c r="D338" s="333">
        <v>116.24</v>
      </c>
      <c r="E338" s="336" t="s">
        <v>8</v>
      </c>
      <c r="F338" s="235" t="s">
        <v>348</v>
      </c>
      <c r="G338" s="234" t="s">
        <v>348</v>
      </c>
      <c r="H338" s="234" t="s">
        <v>348</v>
      </c>
      <c r="I338" s="235" t="s">
        <v>348</v>
      </c>
      <c r="J338" s="235" t="s">
        <v>348</v>
      </c>
      <c r="K338" s="235" t="s">
        <v>348</v>
      </c>
      <c r="L338" s="151"/>
      <c r="M338" s="91"/>
    </row>
    <row r="339" spans="1:13" s="152" customFormat="1" ht="21.75" customHeight="1" x14ac:dyDescent="0.2">
      <c r="A339" s="326"/>
      <c r="B339" s="328"/>
      <c r="C339" s="331"/>
      <c r="D339" s="334"/>
      <c r="E339" s="336"/>
      <c r="F339" s="236" t="s">
        <v>505</v>
      </c>
      <c r="G339" s="154" t="s">
        <v>505</v>
      </c>
      <c r="H339" s="154" t="s">
        <v>505</v>
      </c>
      <c r="I339" s="236" t="s">
        <v>505</v>
      </c>
      <c r="J339" s="236" t="s">
        <v>505</v>
      </c>
      <c r="K339" s="236" t="s">
        <v>505</v>
      </c>
      <c r="L339" s="151"/>
      <c r="M339" s="91"/>
    </row>
    <row r="340" spans="1:13" s="152" customFormat="1" ht="21.75" customHeight="1" x14ac:dyDescent="0.2">
      <c r="A340" s="326"/>
      <c r="B340" s="329"/>
      <c r="C340" s="332"/>
      <c r="D340" s="335"/>
      <c r="E340" s="336"/>
      <c r="F340" s="237" t="s">
        <v>7</v>
      </c>
      <c r="G340" s="237" t="s">
        <v>7</v>
      </c>
      <c r="H340" s="238" t="s">
        <v>7</v>
      </c>
      <c r="I340" s="239" t="s">
        <v>7</v>
      </c>
      <c r="J340" s="239" t="s">
        <v>7</v>
      </c>
      <c r="K340" s="239" t="s">
        <v>7</v>
      </c>
      <c r="L340" s="151"/>
      <c r="M340" s="91"/>
    </row>
    <row r="341" spans="1:13" s="152" customFormat="1" ht="21" customHeight="1" x14ac:dyDescent="0.2">
      <c r="A341" s="326" t="s">
        <v>422</v>
      </c>
      <c r="B341" s="327" t="s">
        <v>268</v>
      </c>
      <c r="C341" s="330" t="s">
        <v>12</v>
      </c>
      <c r="D341" s="333">
        <v>10.5</v>
      </c>
      <c r="E341" s="336" t="s">
        <v>8</v>
      </c>
      <c r="F341" s="235" t="s">
        <v>348</v>
      </c>
      <c r="G341" s="234" t="s">
        <v>348</v>
      </c>
      <c r="H341" s="234" t="s">
        <v>348</v>
      </c>
      <c r="I341" s="235" t="s">
        <v>348</v>
      </c>
      <c r="J341" s="235" t="s">
        <v>348</v>
      </c>
      <c r="K341" s="235" t="s">
        <v>348</v>
      </c>
      <c r="L341" s="151"/>
      <c r="M341" s="91"/>
    </row>
    <row r="342" spans="1:13" s="152" customFormat="1" ht="21" customHeight="1" x14ac:dyDescent="0.2">
      <c r="A342" s="326"/>
      <c r="B342" s="328"/>
      <c r="C342" s="331"/>
      <c r="D342" s="334"/>
      <c r="E342" s="336"/>
      <c r="F342" s="236" t="s">
        <v>505</v>
      </c>
      <c r="G342" s="154" t="s">
        <v>505</v>
      </c>
      <c r="H342" s="154" t="s">
        <v>505</v>
      </c>
      <c r="I342" s="236" t="s">
        <v>505</v>
      </c>
      <c r="J342" s="236" t="s">
        <v>505</v>
      </c>
      <c r="K342" s="236" t="s">
        <v>505</v>
      </c>
      <c r="L342" s="151"/>
      <c r="M342" s="91"/>
    </row>
    <row r="343" spans="1:13" s="152" customFormat="1" ht="21" customHeight="1" x14ac:dyDescent="0.2">
      <c r="A343" s="326"/>
      <c r="B343" s="329"/>
      <c r="C343" s="332"/>
      <c r="D343" s="335"/>
      <c r="E343" s="336"/>
      <c r="F343" s="237" t="s">
        <v>7</v>
      </c>
      <c r="G343" s="237" t="s">
        <v>7</v>
      </c>
      <c r="H343" s="238" t="s">
        <v>7</v>
      </c>
      <c r="I343" s="239" t="s">
        <v>7</v>
      </c>
      <c r="J343" s="239" t="s">
        <v>7</v>
      </c>
      <c r="K343" s="239" t="s">
        <v>7</v>
      </c>
      <c r="L343" s="151"/>
      <c r="M343" s="91"/>
    </row>
    <row r="344" spans="1:13" s="152" customFormat="1" ht="14.25" customHeight="1" x14ac:dyDescent="0.2">
      <c r="A344" s="326" t="s">
        <v>423</v>
      </c>
      <c r="B344" s="327" t="s">
        <v>270</v>
      </c>
      <c r="C344" s="330" t="s">
        <v>12</v>
      </c>
      <c r="D344" s="333">
        <v>11</v>
      </c>
      <c r="E344" s="336" t="s">
        <v>8</v>
      </c>
      <c r="F344" s="235" t="s">
        <v>348</v>
      </c>
      <c r="G344" s="234" t="s">
        <v>348</v>
      </c>
      <c r="H344" s="234" t="s">
        <v>348</v>
      </c>
      <c r="I344" s="235" t="s">
        <v>348</v>
      </c>
      <c r="J344" s="235" t="s">
        <v>348</v>
      </c>
      <c r="K344" s="235" t="s">
        <v>348</v>
      </c>
      <c r="L344" s="151"/>
      <c r="M344" s="91"/>
    </row>
    <row r="345" spans="1:13" s="152" customFormat="1" x14ac:dyDescent="0.2">
      <c r="A345" s="326"/>
      <c r="B345" s="328"/>
      <c r="C345" s="331"/>
      <c r="D345" s="334"/>
      <c r="E345" s="336"/>
      <c r="F345" s="236" t="s">
        <v>505</v>
      </c>
      <c r="G345" s="154" t="s">
        <v>505</v>
      </c>
      <c r="H345" s="154" t="s">
        <v>505</v>
      </c>
      <c r="I345" s="236" t="s">
        <v>505</v>
      </c>
      <c r="J345" s="236" t="s">
        <v>505</v>
      </c>
      <c r="K345" s="236" t="s">
        <v>505</v>
      </c>
      <c r="L345" s="151"/>
      <c r="M345" s="91"/>
    </row>
    <row r="346" spans="1:13" s="152" customFormat="1" ht="24" customHeight="1" x14ac:dyDescent="0.2">
      <c r="A346" s="326"/>
      <c r="B346" s="329"/>
      <c r="C346" s="332"/>
      <c r="D346" s="335"/>
      <c r="E346" s="336"/>
      <c r="F346" s="237" t="s">
        <v>7</v>
      </c>
      <c r="G346" s="237" t="s">
        <v>7</v>
      </c>
      <c r="H346" s="238" t="s">
        <v>7</v>
      </c>
      <c r="I346" s="239" t="s">
        <v>7</v>
      </c>
      <c r="J346" s="239" t="s">
        <v>7</v>
      </c>
      <c r="K346" s="239" t="s">
        <v>7</v>
      </c>
      <c r="L346" s="151"/>
      <c r="M346" s="91"/>
    </row>
    <row r="347" spans="1:13" s="152" customFormat="1" ht="14.25" customHeight="1" x14ac:dyDescent="0.2">
      <c r="A347" s="326" t="s">
        <v>424</v>
      </c>
      <c r="B347" s="327" t="s">
        <v>272</v>
      </c>
      <c r="C347" s="330" t="s">
        <v>12</v>
      </c>
      <c r="D347" s="333">
        <v>31.37</v>
      </c>
      <c r="E347" s="336" t="s">
        <v>8</v>
      </c>
      <c r="F347" s="234" t="s">
        <v>348</v>
      </c>
      <c r="G347" s="235" t="s">
        <v>348</v>
      </c>
      <c r="H347" s="234" t="s">
        <v>348</v>
      </c>
      <c r="I347" s="235" t="s">
        <v>348</v>
      </c>
      <c r="J347" s="235" t="s">
        <v>348</v>
      </c>
      <c r="K347" s="235" t="s">
        <v>348</v>
      </c>
      <c r="L347" s="151"/>
      <c r="M347" s="91"/>
    </row>
    <row r="348" spans="1:13" s="152" customFormat="1" x14ac:dyDescent="0.2">
      <c r="A348" s="326"/>
      <c r="B348" s="328"/>
      <c r="C348" s="331"/>
      <c r="D348" s="334"/>
      <c r="E348" s="336"/>
      <c r="F348" s="154" t="s">
        <v>505</v>
      </c>
      <c r="G348" s="236" t="s">
        <v>505</v>
      </c>
      <c r="H348" s="154" t="s">
        <v>505</v>
      </c>
      <c r="I348" s="236" t="s">
        <v>505</v>
      </c>
      <c r="J348" s="236" t="s">
        <v>505</v>
      </c>
      <c r="K348" s="236" t="s">
        <v>505</v>
      </c>
      <c r="L348" s="151"/>
      <c r="M348" s="91"/>
    </row>
    <row r="349" spans="1:13" s="152" customFormat="1" x14ac:dyDescent="0.2">
      <c r="A349" s="326"/>
      <c r="B349" s="329"/>
      <c r="C349" s="332"/>
      <c r="D349" s="335"/>
      <c r="E349" s="336"/>
      <c r="F349" s="237" t="s">
        <v>7</v>
      </c>
      <c r="G349" s="237" t="s">
        <v>7</v>
      </c>
      <c r="H349" s="238" t="s">
        <v>7</v>
      </c>
      <c r="I349" s="239" t="s">
        <v>7</v>
      </c>
      <c r="J349" s="239" t="s">
        <v>7</v>
      </c>
      <c r="K349" s="239" t="s">
        <v>7</v>
      </c>
      <c r="L349" s="151"/>
      <c r="M349" s="91"/>
    </row>
    <row r="350" spans="1:13" s="152" customFormat="1" ht="14.25" customHeight="1" x14ac:dyDescent="0.2">
      <c r="A350" s="326" t="s">
        <v>425</v>
      </c>
      <c r="B350" s="327" t="s">
        <v>274</v>
      </c>
      <c r="C350" s="330" t="s">
        <v>12</v>
      </c>
      <c r="D350" s="333">
        <v>63.37</v>
      </c>
      <c r="E350" s="336" t="s">
        <v>8</v>
      </c>
      <c r="F350" s="234" t="s">
        <v>348</v>
      </c>
      <c r="G350" s="235" t="s">
        <v>348</v>
      </c>
      <c r="H350" s="234" t="s">
        <v>348</v>
      </c>
      <c r="I350" s="235" t="s">
        <v>348</v>
      </c>
      <c r="J350" s="235" t="s">
        <v>348</v>
      </c>
      <c r="K350" s="235" t="s">
        <v>348</v>
      </c>
      <c r="L350" s="151"/>
      <c r="M350" s="91"/>
    </row>
    <row r="351" spans="1:13" s="152" customFormat="1" x14ac:dyDescent="0.2">
      <c r="A351" s="326"/>
      <c r="B351" s="328"/>
      <c r="C351" s="331"/>
      <c r="D351" s="334"/>
      <c r="E351" s="336"/>
      <c r="F351" s="154" t="s">
        <v>505</v>
      </c>
      <c r="G351" s="236" t="s">
        <v>505</v>
      </c>
      <c r="H351" s="154" t="s">
        <v>505</v>
      </c>
      <c r="I351" s="236" t="s">
        <v>505</v>
      </c>
      <c r="J351" s="236" t="s">
        <v>505</v>
      </c>
      <c r="K351" s="236" t="s">
        <v>505</v>
      </c>
      <c r="L351" s="151"/>
      <c r="M351" s="91"/>
    </row>
    <row r="352" spans="1:13" s="152" customFormat="1" x14ac:dyDescent="0.2">
      <c r="A352" s="326"/>
      <c r="B352" s="329"/>
      <c r="C352" s="332"/>
      <c r="D352" s="335"/>
      <c r="E352" s="336"/>
      <c r="F352" s="237" t="s">
        <v>7</v>
      </c>
      <c r="G352" s="237" t="s">
        <v>7</v>
      </c>
      <c r="H352" s="238" t="s">
        <v>7</v>
      </c>
      <c r="I352" s="239" t="s">
        <v>7</v>
      </c>
      <c r="J352" s="239" t="s">
        <v>7</v>
      </c>
      <c r="K352" s="239" t="s">
        <v>7</v>
      </c>
      <c r="L352" s="151"/>
      <c r="M352" s="91"/>
    </row>
    <row r="353" spans="1:13" s="152" customFormat="1" ht="14.25" customHeight="1" x14ac:dyDescent="0.2">
      <c r="A353" s="326" t="s">
        <v>454</v>
      </c>
      <c r="B353" s="327" t="s">
        <v>455</v>
      </c>
      <c r="C353" s="330" t="s">
        <v>12</v>
      </c>
      <c r="D353" s="333">
        <v>27.52</v>
      </c>
      <c r="E353" s="336" t="s">
        <v>8</v>
      </c>
      <c r="F353" s="235" t="s">
        <v>348</v>
      </c>
      <c r="G353" s="234" t="s">
        <v>348</v>
      </c>
      <c r="H353" s="238" t="s">
        <v>348</v>
      </c>
      <c r="I353" s="239" t="s">
        <v>348</v>
      </c>
      <c r="J353" s="239" t="s">
        <v>348</v>
      </c>
      <c r="K353" s="239" t="s">
        <v>348</v>
      </c>
      <c r="L353" s="151"/>
      <c r="M353" s="91"/>
    </row>
    <row r="354" spans="1:13" s="152" customFormat="1" x14ac:dyDescent="0.2">
      <c r="A354" s="326"/>
      <c r="B354" s="328"/>
      <c r="C354" s="331"/>
      <c r="D354" s="334"/>
      <c r="E354" s="336"/>
      <c r="F354" s="236" t="s">
        <v>505</v>
      </c>
      <c r="G354" s="237" t="s">
        <v>505</v>
      </c>
      <c r="H354" s="238" t="s">
        <v>505</v>
      </c>
      <c r="I354" s="239" t="s">
        <v>505</v>
      </c>
      <c r="J354" s="239" t="s">
        <v>505</v>
      </c>
      <c r="K354" s="239" t="s">
        <v>505</v>
      </c>
      <c r="L354" s="151"/>
      <c r="M354" s="91"/>
    </row>
    <row r="355" spans="1:13" s="152" customFormat="1" x14ac:dyDescent="0.2">
      <c r="A355" s="326"/>
      <c r="B355" s="329"/>
      <c r="C355" s="332"/>
      <c r="D355" s="335"/>
      <c r="E355" s="336"/>
      <c r="F355" s="237" t="s">
        <v>7</v>
      </c>
      <c r="G355" s="237" t="s">
        <v>7</v>
      </c>
      <c r="H355" s="238" t="s">
        <v>7</v>
      </c>
      <c r="I355" s="239" t="s">
        <v>7</v>
      </c>
      <c r="J355" s="239" t="s">
        <v>7</v>
      </c>
      <c r="K355" s="239" t="s">
        <v>7</v>
      </c>
      <c r="L355" s="151"/>
      <c r="M355" s="91"/>
    </row>
    <row r="356" spans="1:13" x14ac:dyDescent="0.2">
      <c r="A356" s="338" t="s">
        <v>275</v>
      </c>
      <c r="B356" s="339" t="s">
        <v>276</v>
      </c>
      <c r="C356" s="342"/>
      <c r="D356" s="345"/>
      <c r="E356" s="348" t="s">
        <v>506</v>
      </c>
      <c r="F356" s="99" t="s">
        <v>348</v>
      </c>
      <c r="G356" s="99" t="s">
        <v>348</v>
      </c>
      <c r="H356" s="99" t="s">
        <v>348</v>
      </c>
      <c r="I356" s="99" t="s">
        <v>348</v>
      </c>
      <c r="J356" s="99" t="s">
        <v>348</v>
      </c>
      <c r="K356" s="99" t="s">
        <v>348</v>
      </c>
      <c r="L356" s="151"/>
      <c r="M356" s="91"/>
    </row>
    <row r="357" spans="1:13" x14ac:dyDescent="0.2">
      <c r="A357" s="338"/>
      <c r="B357" s="340"/>
      <c r="C357" s="343"/>
      <c r="D357" s="346"/>
      <c r="E357" s="348"/>
      <c r="F357" s="233" t="s">
        <v>505</v>
      </c>
      <c r="G357" s="233" t="s">
        <v>505</v>
      </c>
      <c r="H357" s="233" t="s">
        <v>505</v>
      </c>
      <c r="I357" s="233" t="s">
        <v>505</v>
      </c>
      <c r="J357" s="233" t="s">
        <v>505</v>
      </c>
      <c r="K357" s="233" t="s">
        <v>505</v>
      </c>
      <c r="L357" s="151"/>
      <c r="M357" s="91"/>
    </row>
    <row r="358" spans="1:13" x14ac:dyDescent="0.2">
      <c r="A358" s="338"/>
      <c r="B358" s="341"/>
      <c r="C358" s="344"/>
      <c r="D358" s="347"/>
      <c r="E358" s="348"/>
      <c r="F358" s="157" t="s">
        <v>7</v>
      </c>
      <c r="G358" s="157" t="s">
        <v>7</v>
      </c>
      <c r="H358" s="157" t="s">
        <v>7</v>
      </c>
      <c r="I358" s="157" t="s">
        <v>7</v>
      </c>
      <c r="J358" s="157" t="s">
        <v>7</v>
      </c>
      <c r="K358" s="157" t="s">
        <v>7</v>
      </c>
      <c r="L358" s="151"/>
      <c r="M358" s="91"/>
    </row>
    <row r="359" spans="1:13" s="152" customFormat="1" ht="14.25" customHeight="1" x14ac:dyDescent="0.2">
      <c r="A359" s="326" t="s">
        <v>277</v>
      </c>
      <c r="B359" s="327" t="s">
        <v>279</v>
      </c>
      <c r="C359" s="330" t="s">
        <v>12</v>
      </c>
      <c r="D359" s="333">
        <v>86.28</v>
      </c>
      <c r="E359" s="336" t="s">
        <v>8</v>
      </c>
      <c r="F359" s="234" t="s">
        <v>348</v>
      </c>
      <c r="G359" s="235" t="s">
        <v>348</v>
      </c>
      <c r="H359" s="234" t="s">
        <v>348</v>
      </c>
      <c r="I359" s="235" t="s">
        <v>348</v>
      </c>
      <c r="J359" s="235" t="s">
        <v>348</v>
      </c>
      <c r="K359" s="235" t="s">
        <v>348</v>
      </c>
      <c r="L359" s="151"/>
      <c r="M359" s="91"/>
    </row>
    <row r="360" spans="1:13" s="152" customFormat="1" x14ac:dyDescent="0.2">
      <c r="A360" s="326"/>
      <c r="B360" s="328"/>
      <c r="C360" s="331"/>
      <c r="D360" s="334"/>
      <c r="E360" s="336"/>
      <c r="F360" s="154" t="s">
        <v>505</v>
      </c>
      <c r="G360" s="236" t="s">
        <v>505</v>
      </c>
      <c r="H360" s="154" t="s">
        <v>505</v>
      </c>
      <c r="I360" s="236" t="s">
        <v>505</v>
      </c>
      <c r="J360" s="236" t="s">
        <v>505</v>
      </c>
      <c r="K360" s="236" t="s">
        <v>505</v>
      </c>
      <c r="L360" s="151"/>
      <c r="M360" s="91"/>
    </row>
    <row r="361" spans="1:13" s="152" customFormat="1" x14ac:dyDescent="0.2">
      <c r="A361" s="326"/>
      <c r="B361" s="329"/>
      <c r="C361" s="332"/>
      <c r="D361" s="335"/>
      <c r="E361" s="336"/>
      <c r="F361" s="237" t="s">
        <v>7</v>
      </c>
      <c r="G361" s="237" t="s">
        <v>7</v>
      </c>
      <c r="H361" s="238" t="s">
        <v>7</v>
      </c>
      <c r="I361" s="239" t="s">
        <v>7</v>
      </c>
      <c r="J361" s="239" t="s">
        <v>7</v>
      </c>
      <c r="K361" s="239" t="s">
        <v>7</v>
      </c>
      <c r="L361" s="151"/>
      <c r="M361" s="91"/>
    </row>
    <row r="362" spans="1:13" s="152" customFormat="1" ht="14.25" customHeight="1" x14ac:dyDescent="0.2">
      <c r="A362" s="326" t="s">
        <v>280</v>
      </c>
      <c r="B362" s="327" t="s">
        <v>282</v>
      </c>
      <c r="C362" s="330" t="s">
        <v>12</v>
      </c>
      <c r="D362" s="333">
        <v>86.28</v>
      </c>
      <c r="E362" s="336" t="s">
        <v>8</v>
      </c>
      <c r="F362" s="234" t="s">
        <v>348</v>
      </c>
      <c r="G362" s="235" t="s">
        <v>348</v>
      </c>
      <c r="H362" s="234" t="s">
        <v>348</v>
      </c>
      <c r="I362" s="235" t="s">
        <v>348</v>
      </c>
      <c r="J362" s="235" t="s">
        <v>348</v>
      </c>
      <c r="K362" s="235" t="s">
        <v>348</v>
      </c>
      <c r="L362" s="151"/>
      <c r="M362" s="91"/>
    </row>
    <row r="363" spans="1:13" s="152" customFormat="1" x14ac:dyDescent="0.2">
      <c r="A363" s="326"/>
      <c r="B363" s="328"/>
      <c r="C363" s="331"/>
      <c r="D363" s="334"/>
      <c r="E363" s="336"/>
      <c r="F363" s="154" t="s">
        <v>505</v>
      </c>
      <c r="G363" s="236" t="s">
        <v>505</v>
      </c>
      <c r="H363" s="154" t="s">
        <v>505</v>
      </c>
      <c r="I363" s="236" t="s">
        <v>505</v>
      </c>
      <c r="J363" s="236" t="s">
        <v>505</v>
      </c>
      <c r="K363" s="236" t="s">
        <v>505</v>
      </c>
      <c r="L363" s="151"/>
      <c r="M363" s="91"/>
    </row>
    <row r="364" spans="1:13" s="152" customFormat="1" x14ac:dyDescent="0.2">
      <c r="A364" s="326"/>
      <c r="B364" s="329"/>
      <c r="C364" s="332"/>
      <c r="D364" s="335"/>
      <c r="E364" s="336"/>
      <c r="F364" s="237" t="s">
        <v>7</v>
      </c>
      <c r="G364" s="237" t="s">
        <v>7</v>
      </c>
      <c r="H364" s="238" t="s">
        <v>7</v>
      </c>
      <c r="I364" s="239" t="s">
        <v>7</v>
      </c>
      <c r="J364" s="239" t="s">
        <v>7</v>
      </c>
      <c r="K364" s="239" t="s">
        <v>7</v>
      </c>
      <c r="L364" s="151"/>
      <c r="M364" s="91"/>
    </row>
    <row r="365" spans="1:13" s="152" customFormat="1" ht="14.25" customHeight="1" x14ac:dyDescent="0.2">
      <c r="A365" s="326" t="s">
        <v>283</v>
      </c>
      <c r="B365" s="327" t="s">
        <v>285</v>
      </c>
      <c r="C365" s="330" t="s">
        <v>12</v>
      </c>
      <c r="D365" s="333">
        <v>138.83000000000001</v>
      </c>
      <c r="E365" s="336" t="s">
        <v>8</v>
      </c>
      <c r="F365" s="234" t="s">
        <v>348</v>
      </c>
      <c r="G365" s="235" t="s">
        <v>348</v>
      </c>
      <c r="H365" s="234" t="s">
        <v>348</v>
      </c>
      <c r="I365" s="235" t="s">
        <v>348</v>
      </c>
      <c r="J365" s="235" t="s">
        <v>348</v>
      </c>
      <c r="K365" s="235" t="s">
        <v>348</v>
      </c>
      <c r="L365" s="151"/>
      <c r="M365" s="91"/>
    </row>
    <row r="366" spans="1:13" s="152" customFormat="1" x14ac:dyDescent="0.2">
      <c r="A366" s="326"/>
      <c r="B366" s="328"/>
      <c r="C366" s="331"/>
      <c r="D366" s="334"/>
      <c r="E366" s="336"/>
      <c r="F366" s="154" t="s">
        <v>505</v>
      </c>
      <c r="G366" s="236" t="s">
        <v>505</v>
      </c>
      <c r="H366" s="154" t="s">
        <v>505</v>
      </c>
      <c r="I366" s="236" t="s">
        <v>505</v>
      </c>
      <c r="J366" s="236" t="s">
        <v>505</v>
      </c>
      <c r="K366" s="236" t="s">
        <v>505</v>
      </c>
      <c r="L366" s="151"/>
      <c r="M366" s="91"/>
    </row>
    <row r="367" spans="1:13" s="152" customFormat="1" x14ac:dyDescent="0.2">
      <c r="A367" s="326"/>
      <c r="B367" s="329"/>
      <c r="C367" s="332"/>
      <c r="D367" s="335"/>
      <c r="E367" s="336"/>
      <c r="F367" s="237" t="s">
        <v>7</v>
      </c>
      <c r="G367" s="237" t="s">
        <v>7</v>
      </c>
      <c r="H367" s="238" t="s">
        <v>7</v>
      </c>
      <c r="I367" s="239" t="s">
        <v>7</v>
      </c>
      <c r="J367" s="239" t="s">
        <v>7</v>
      </c>
      <c r="K367" s="239" t="s">
        <v>7</v>
      </c>
      <c r="L367" s="151"/>
      <c r="M367" s="91"/>
    </row>
    <row r="368" spans="1:13" s="152" customFormat="1" ht="14.25" customHeight="1" x14ac:dyDescent="0.2">
      <c r="A368" s="326" t="s">
        <v>286</v>
      </c>
      <c r="B368" s="327" t="s">
        <v>288</v>
      </c>
      <c r="C368" s="330" t="s">
        <v>12</v>
      </c>
      <c r="D368" s="333">
        <v>27.52</v>
      </c>
      <c r="E368" s="336" t="s">
        <v>8</v>
      </c>
      <c r="F368" s="234" t="s">
        <v>348</v>
      </c>
      <c r="G368" s="235" t="s">
        <v>348</v>
      </c>
      <c r="H368" s="234" t="s">
        <v>348</v>
      </c>
      <c r="I368" s="235" t="s">
        <v>348</v>
      </c>
      <c r="J368" s="235" t="s">
        <v>348</v>
      </c>
      <c r="K368" s="235" t="s">
        <v>348</v>
      </c>
      <c r="L368" s="151"/>
      <c r="M368" s="91"/>
    </row>
    <row r="369" spans="1:13" s="152" customFormat="1" x14ac:dyDescent="0.2">
      <c r="A369" s="326"/>
      <c r="B369" s="328"/>
      <c r="C369" s="331"/>
      <c r="D369" s="334"/>
      <c r="E369" s="336"/>
      <c r="F369" s="154" t="s">
        <v>505</v>
      </c>
      <c r="G369" s="236" t="s">
        <v>505</v>
      </c>
      <c r="H369" s="154" t="s">
        <v>505</v>
      </c>
      <c r="I369" s="236" t="s">
        <v>505</v>
      </c>
      <c r="J369" s="236" t="s">
        <v>505</v>
      </c>
      <c r="K369" s="236" t="s">
        <v>505</v>
      </c>
      <c r="L369" s="151"/>
      <c r="M369" s="91"/>
    </row>
    <row r="370" spans="1:13" s="152" customFormat="1" x14ac:dyDescent="0.2">
      <c r="A370" s="326"/>
      <c r="B370" s="329"/>
      <c r="C370" s="332"/>
      <c r="D370" s="335"/>
      <c r="E370" s="336"/>
      <c r="F370" s="237" t="s">
        <v>7</v>
      </c>
      <c r="G370" s="237" t="s">
        <v>7</v>
      </c>
      <c r="H370" s="238" t="s">
        <v>7</v>
      </c>
      <c r="I370" s="239" t="s">
        <v>7</v>
      </c>
      <c r="J370" s="239" t="s">
        <v>7</v>
      </c>
      <c r="K370" s="239" t="s">
        <v>7</v>
      </c>
      <c r="L370" s="151"/>
      <c r="M370" s="91"/>
    </row>
    <row r="371" spans="1:13" x14ac:dyDescent="0.2">
      <c r="A371" s="338" t="s">
        <v>291</v>
      </c>
      <c r="B371" s="339" t="s">
        <v>292</v>
      </c>
      <c r="C371" s="342"/>
      <c r="D371" s="345"/>
      <c r="E371" s="348" t="s">
        <v>506</v>
      </c>
      <c r="F371" s="99" t="s">
        <v>348</v>
      </c>
      <c r="G371" s="99" t="s">
        <v>348</v>
      </c>
      <c r="H371" s="99" t="s">
        <v>348</v>
      </c>
      <c r="I371" s="99" t="s">
        <v>348</v>
      </c>
      <c r="J371" s="99" t="s">
        <v>348</v>
      </c>
      <c r="K371" s="99" t="s">
        <v>348</v>
      </c>
      <c r="L371" s="151"/>
      <c r="M371" s="91"/>
    </row>
    <row r="372" spans="1:13" x14ac:dyDescent="0.2">
      <c r="A372" s="338"/>
      <c r="B372" s="340"/>
      <c r="C372" s="343"/>
      <c r="D372" s="346"/>
      <c r="E372" s="348"/>
      <c r="F372" s="233" t="s">
        <v>505</v>
      </c>
      <c r="G372" s="233" t="s">
        <v>505</v>
      </c>
      <c r="H372" s="233" t="s">
        <v>505</v>
      </c>
      <c r="I372" s="233" t="s">
        <v>505</v>
      </c>
      <c r="J372" s="233" t="s">
        <v>505</v>
      </c>
      <c r="K372" s="233" t="s">
        <v>505</v>
      </c>
      <c r="L372" s="151"/>
      <c r="M372" s="91"/>
    </row>
    <row r="373" spans="1:13" x14ac:dyDescent="0.2">
      <c r="A373" s="338"/>
      <c r="B373" s="341"/>
      <c r="C373" s="344"/>
      <c r="D373" s="347"/>
      <c r="E373" s="348"/>
      <c r="F373" s="157" t="s">
        <v>7</v>
      </c>
      <c r="G373" s="157" t="s">
        <v>7</v>
      </c>
      <c r="H373" s="157" t="s">
        <v>7</v>
      </c>
      <c r="I373" s="157" t="s">
        <v>7</v>
      </c>
      <c r="J373" s="157" t="s">
        <v>7</v>
      </c>
      <c r="K373" s="157" t="s">
        <v>7</v>
      </c>
      <c r="L373" s="151"/>
      <c r="M373" s="91"/>
    </row>
    <row r="374" spans="1:13" s="152" customFormat="1" ht="14.25" customHeight="1" x14ac:dyDescent="0.2">
      <c r="A374" s="326" t="s">
        <v>293</v>
      </c>
      <c r="B374" s="327" t="s">
        <v>295</v>
      </c>
      <c r="C374" s="330" t="s">
        <v>13</v>
      </c>
      <c r="D374" s="333">
        <v>9.4700000000000006</v>
      </c>
      <c r="E374" s="336" t="s">
        <v>8</v>
      </c>
      <c r="F374" s="234" t="s">
        <v>348</v>
      </c>
      <c r="G374" s="234" t="s">
        <v>348</v>
      </c>
      <c r="H374" s="235" t="s">
        <v>348</v>
      </c>
      <c r="I374" s="235" t="s">
        <v>348</v>
      </c>
      <c r="J374" s="235" t="s">
        <v>348</v>
      </c>
      <c r="K374" s="235" t="s">
        <v>348</v>
      </c>
      <c r="L374" s="151"/>
      <c r="M374" s="91"/>
    </row>
    <row r="375" spans="1:13" s="152" customFormat="1" x14ac:dyDescent="0.2">
      <c r="A375" s="326"/>
      <c r="B375" s="328"/>
      <c r="C375" s="331"/>
      <c r="D375" s="334"/>
      <c r="E375" s="336"/>
      <c r="F375" s="154" t="s">
        <v>505</v>
      </c>
      <c r="G375" s="154" t="s">
        <v>505</v>
      </c>
      <c r="H375" s="236" t="s">
        <v>505</v>
      </c>
      <c r="I375" s="236" t="s">
        <v>505</v>
      </c>
      <c r="J375" s="236" t="s">
        <v>505</v>
      </c>
      <c r="K375" s="236" t="s">
        <v>505</v>
      </c>
      <c r="L375" s="151"/>
      <c r="M375" s="91"/>
    </row>
    <row r="376" spans="1:13" s="152" customFormat="1" x14ac:dyDescent="0.2">
      <c r="A376" s="326"/>
      <c r="B376" s="329"/>
      <c r="C376" s="332"/>
      <c r="D376" s="335"/>
      <c r="E376" s="336"/>
      <c r="F376" s="237" t="s">
        <v>7</v>
      </c>
      <c r="G376" s="237" t="s">
        <v>7</v>
      </c>
      <c r="H376" s="239" t="s">
        <v>7</v>
      </c>
      <c r="I376" s="239" t="s">
        <v>7</v>
      </c>
      <c r="J376" s="239" t="s">
        <v>7</v>
      </c>
      <c r="K376" s="239" t="s">
        <v>7</v>
      </c>
      <c r="L376" s="151"/>
      <c r="M376" s="91"/>
    </row>
    <row r="377" spans="1:13" s="152" customFormat="1" ht="14.25" customHeight="1" x14ac:dyDescent="0.2">
      <c r="A377" s="326" t="s">
        <v>296</v>
      </c>
      <c r="B377" s="327" t="s">
        <v>298</v>
      </c>
      <c r="C377" s="330" t="s">
        <v>20</v>
      </c>
      <c r="D377" s="333">
        <v>2</v>
      </c>
      <c r="E377" s="336" t="s">
        <v>8</v>
      </c>
      <c r="F377" s="234" t="s">
        <v>348</v>
      </c>
      <c r="G377" s="234" t="s">
        <v>348</v>
      </c>
      <c r="H377" s="235" t="s">
        <v>348</v>
      </c>
      <c r="I377" s="235" t="s">
        <v>348</v>
      </c>
      <c r="J377" s="235" t="s">
        <v>348</v>
      </c>
      <c r="K377" s="235" t="s">
        <v>348</v>
      </c>
      <c r="L377" s="151"/>
      <c r="M377" s="91"/>
    </row>
    <row r="378" spans="1:13" s="152" customFormat="1" x14ac:dyDescent="0.2">
      <c r="A378" s="326"/>
      <c r="B378" s="328"/>
      <c r="C378" s="331"/>
      <c r="D378" s="334"/>
      <c r="E378" s="336"/>
      <c r="F378" s="154" t="s">
        <v>505</v>
      </c>
      <c r="G378" s="154" t="s">
        <v>505</v>
      </c>
      <c r="H378" s="236" t="s">
        <v>505</v>
      </c>
      <c r="I378" s="236" t="s">
        <v>505</v>
      </c>
      <c r="J378" s="236" t="s">
        <v>505</v>
      </c>
      <c r="K378" s="236" t="s">
        <v>505</v>
      </c>
      <c r="L378" s="151"/>
      <c r="M378" s="91"/>
    </row>
    <row r="379" spans="1:13" s="152" customFormat="1" x14ac:dyDescent="0.2">
      <c r="A379" s="326"/>
      <c r="B379" s="329"/>
      <c r="C379" s="332"/>
      <c r="D379" s="335"/>
      <c r="E379" s="336"/>
      <c r="F379" s="237" t="s">
        <v>7</v>
      </c>
      <c r="G379" s="237" t="s">
        <v>7</v>
      </c>
      <c r="H379" s="239" t="s">
        <v>7</v>
      </c>
      <c r="I379" s="239" t="s">
        <v>7</v>
      </c>
      <c r="J379" s="239" t="s">
        <v>7</v>
      </c>
      <c r="K379" s="239" t="s">
        <v>7</v>
      </c>
      <c r="L379" s="151"/>
      <c r="M379" s="91"/>
    </row>
    <row r="380" spans="1:13" s="152" customFormat="1" ht="14.25" customHeight="1" x14ac:dyDescent="0.2">
      <c r="A380" s="326" t="s">
        <v>299</v>
      </c>
      <c r="B380" s="327" t="s">
        <v>301</v>
      </c>
      <c r="C380" s="330" t="s">
        <v>13</v>
      </c>
      <c r="D380" s="333">
        <v>7.46</v>
      </c>
      <c r="E380" s="336" t="s">
        <v>8</v>
      </c>
      <c r="F380" s="234" t="s">
        <v>348</v>
      </c>
      <c r="G380" s="234" t="s">
        <v>348</v>
      </c>
      <c r="H380" s="235" t="s">
        <v>348</v>
      </c>
      <c r="I380" s="235" t="s">
        <v>348</v>
      </c>
      <c r="J380" s="235" t="s">
        <v>348</v>
      </c>
      <c r="K380" s="235" t="s">
        <v>348</v>
      </c>
      <c r="L380" s="151"/>
      <c r="M380" s="91"/>
    </row>
    <row r="381" spans="1:13" s="152" customFormat="1" x14ac:dyDescent="0.2">
      <c r="A381" s="326"/>
      <c r="B381" s="328"/>
      <c r="C381" s="331"/>
      <c r="D381" s="334"/>
      <c r="E381" s="336"/>
      <c r="F381" s="154" t="s">
        <v>505</v>
      </c>
      <c r="G381" s="154" t="s">
        <v>505</v>
      </c>
      <c r="H381" s="236" t="s">
        <v>505</v>
      </c>
      <c r="I381" s="236" t="s">
        <v>505</v>
      </c>
      <c r="J381" s="236" t="s">
        <v>505</v>
      </c>
      <c r="K381" s="236" t="s">
        <v>505</v>
      </c>
      <c r="L381" s="151"/>
      <c r="M381" s="91"/>
    </row>
    <row r="382" spans="1:13" s="152" customFormat="1" x14ac:dyDescent="0.2">
      <c r="A382" s="326"/>
      <c r="B382" s="329"/>
      <c r="C382" s="332"/>
      <c r="D382" s="335"/>
      <c r="E382" s="336"/>
      <c r="F382" s="237" t="s">
        <v>7</v>
      </c>
      <c r="G382" s="237" t="s">
        <v>7</v>
      </c>
      <c r="H382" s="239" t="s">
        <v>7</v>
      </c>
      <c r="I382" s="239" t="s">
        <v>7</v>
      </c>
      <c r="J382" s="239" t="s">
        <v>7</v>
      </c>
      <c r="K382" s="239" t="s">
        <v>7</v>
      </c>
      <c r="L382" s="151"/>
      <c r="M382" s="91"/>
    </row>
    <row r="383" spans="1:13" s="152" customFormat="1" ht="14.25" customHeight="1" x14ac:dyDescent="0.2">
      <c r="A383" s="326" t="s">
        <v>302</v>
      </c>
      <c r="B383" s="327" t="s">
        <v>304</v>
      </c>
      <c r="C383" s="330" t="s">
        <v>20</v>
      </c>
      <c r="D383" s="333">
        <v>2</v>
      </c>
      <c r="E383" s="336" t="s">
        <v>8</v>
      </c>
      <c r="F383" s="234" t="s">
        <v>348</v>
      </c>
      <c r="G383" s="234" t="s">
        <v>348</v>
      </c>
      <c r="H383" s="235" t="s">
        <v>348</v>
      </c>
      <c r="I383" s="235" t="s">
        <v>348</v>
      </c>
      <c r="J383" s="235" t="s">
        <v>348</v>
      </c>
      <c r="K383" s="235" t="s">
        <v>348</v>
      </c>
      <c r="L383" s="151"/>
      <c r="M383" s="91"/>
    </row>
    <row r="384" spans="1:13" s="152" customFormat="1" x14ac:dyDescent="0.2">
      <c r="A384" s="326"/>
      <c r="B384" s="328"/>
      <c r="C384" s="331"/>
      <c r="D384" s="334"/>
      <c r="E384" s="336"/>
      <c r="F384" s="154" t="s">
        <v>505</v>
      </c>
      <c r="G384" s="154" t="s">
        <v>505</v>
      </c>
      <c r="H384" s="236" t="s">
        <v>505</v>
      </c>
      <c r="I384" s="236" t="s">
        <v>505</v>
      </c>
      <c r="J384" s="236" t="s">
        <v>505</v>
      </c>
      <c r="K384" s="236" t="s">
        <v>505</v>
      </c>
      <c r="L384" s="151"/>
      <c r="M384" s="91"/>
    </row>
    <row r="385" spans="1:13" s="152" customFormat="1" x14ac:dyDescent="0.2">
      <c r="A385" s="326"/>
      <c r="B385" s="329"/>
      <c r="C385" s="332"/>
      <c r="D385" s="335"/>
      <c r="E385" s="336"/>
      <c r="F385" s="237" t="s">
        <v>7</v>
      </c>
      <c r="G385" s="237" t="s">
        <v>7</v>
      </c>
      <c r="H385" s="239" t="s">
        <v>7</v>
      </c>
      <c r="I385" s="239" t="s">
        <v>7</v>
      </c>
      <c r="J385" s="239" t="s">
        <v>7</v>
      </c>
      <c r="K385" s="239" t="s">
        <v>7</v>
      </c>
      <c r="L385" s="151"/>
      <c r="M385" s="91"/>
    </row>
    <row r="386" spans="1:13" s="152" customFormat="1" ht="14.25" customHeight="1" x14ac:dyDescent="0.2">
      <c r="A386" s="326" t="s">
        <v>305</v>
      </c>
      <c r="B386" s="327" t="s">
        <v>307</v>
      </c>
      <c r="C386" s="330" t="s">
        <v>20</v>
      </c>
      <c r="D386" s="333">
        <v>5</v>
      </c>
      <c r="E386" s="336" t="s">
        <v>8</v>
      </c>
      <c r="F386" s="234" t="s">
        <v>348</v>
      </c>
      <c r="G386" s="234" t="s">
        <v>348</v>
      </c>
      <c r="H386" s="235" t="s">
        <v>348</v>
      </c>
      <c r="I386" s="235" t="s">
        <v>348</v>
      </c>
      <c r="J386" s="235" t="s">
        <v>348</v>
      </c>
      <c r="K386" s="235" t="s">
        <v>348</v>
      </c>
      <c r="L386" s="151"/>
      <c r="M386" s="91"/>
    </row>
    <row r="387" spans="1:13" s="152" customFormat="1" x14ac:dyDescent="0.2">
      <c r="A387" s="326"/>
      <c r="B387" s="328"/>
      <c r="C387" s="331"/>
      <c r="D387" s="334"/>
      <c r="E387" s="336"/>
      <c r="F387" s="154" t="s">
        <v>505</v>
      </c>
      <c r="G387" s="154" t="s">
        <v>505</v>
      </c>
      <c r="H387" s="236" t="s">
        <v>505</v>
      </c>
      <c r="I387" s="236" t="s">
        <v>505</v>
      </c>
      <c r="J387" s="236" t="s">
        <v>505</v>
      </c>
      <c r="K387" s="236" t="s">
        <v>505</v>
      </c>
      <c r="L387" s="151"/>
      <c r="M387" s="91"/>
    </row>
    <row r="388" spans="1:13" s="152" customFormat="1" x14ac:dyDescent="0.2">
      <c r="A388" s="326"/>
      <c r="B388" s="329"/>
      <c r="C388" s="332"/>
      <c r="D388" s="335"/>
      <c r="E388" s="336"/>
      <c r="F388" s="237" t="s">
        <v>7</v>
      </c>
      <c r="G388" s="237" t="s">
        <v>7</v>
      </c>
      <c r="H388" s="239" t="s">
        <v>7</v>
      </c>
      <c r="I388" s="239" t="s">
        <v>7</v>
      </c>
      <c r="J388" s="239" t="s">
        <v>7</v>
      </c>
      <c r="K388" s="239" t="s">
        <v>7</v>
      </c>
      <c r="L388" s="151"/>
      <c r="M388" s="91"/>
    </row>
    <row r="389" spans="1:13" s="152" customFormat="1" ht="14.25" customHeight="1" x14ac:dyDescent="0.2">
      <c r="A389" s="326" t="s">
        <v>308</v>
      </c>
      <c r="B389" s="327" t="s">
        <v>310</v>
      </c>
      <c r="C389" s="330" t="s">
        <v>20</v>
      </c>
      <c r="D389" s="333">
        <v>2</v>
      </c>
      <c r="E389" s="336" t="s">
        <v>8</v>
      </c>
      <c r="F389" s="234" t="s">
        <v>348</v>
      </c>
      <c r="G389" s="234" t="s">
        <v>348</v>
      </c>
      <c r="H389" s="235" t="s">
        <v>348</v>
      </c>
      <c r="I389" s="235" t="s">
        <v>348</v>
      </c>
      <c r="J389" s="235" t="s">
        <v>348</v>
      </c>
      <c r="K389" s="235" t="s">
        <v>348</v>
      </c>
      <c r="L389" s="151"/>
      <c r="M389" s="91"/>
    </row>
    <row r="390" spans="1:13" s="152" customFormat="1" x14ac:dyDescent="0.2">
      <c r="A390" s="326"/>
      <c r="B390" s="328"/>
      <c r="C390" s="331"/>
      <c r="D390" s="334"/>
      <c r="E390" s="336"/>
      <c r="F390" s="154" t="s">
        <v>505</v>
      </c>
      <c r="G390" s="154" t="s">
        <v>505</v>
      </c>
      <c r="H390" s="236" t="s">
        <v>505</v>
      </c>
      <c r="I390" s="236" t="s">
        <v>505</v>
      </c>
      <c r="J390" s="236" t="s">
        <v>505</v>
      </c>
      <c r="K390" s="236" t="s">
        <v>505</v>
      </c>
      <c r="L390" s="151"/>
      <c r="M390" s="91"/>
    </row>
    <row r="391" spans="1:13" s="152" customFormat="1" x14ac:dyDescent="0.2">
      <c r="A391" s="326"/>
      <c r="B391" s="329"/>
      <c r="C391" s="332"/>
      <c r="D391" s="335"/>
      <c r="E391" s="336"/>
      <c r="F391" s="237" t="s">
        <v>7</v>
      </c>
      <c r="G391" s="237" t="s">
        <v>7</v>
      </c>
      <c r="H391" s="239" t="s">
        <v>7</v>
      </c>
      <c r="I391" s="239" t="s">
        <v>7</v>
      </c>
      <c r="J391" s="239" t="s">
        <v>7</v>
      </c>
      <c r="K391" s="239" t="s">
        <v>7</v>
      </c>
      <c r="L391" s="151"/>
      <c r="M391" s="91"/>
    </row>
    <row r="392" spans="1:13" s="152" customFormat="1" ht="14.25" customHeight="1" x14ac:dyDescent="0.2">
      <c r="A392" s="326" t="s">
        <v>311</v>
      </c>
      <c r="B392" s="327" t="s">
        <v>313</v>
      </c>
      <c r="C392" s="330" t="s">
        <v>14</v>
      </c>
      <c r="D392" s="333">
        <v>25.4</v>
      </c>
      <c r="E392" s="336" t="s">
        <v>8</v>
      </c>
      <c r="F392" s="234" t="s">
        <v>348</v>
      </c>
      <c r="G392" s="234" t="s">
        <v>348</v>
      </c>
      <c r="H392" s="235" t="s">
        <v>348</v>
      </c>
      <c r="I392" s="235" t="s">
        <v>348</v>
      </c>
      <c r="J392" s="235" t="s">
        <v>348</v>
      </c>
      <c r="K392" s="235" t="s">
        <v>348</v>
      </c>
      <c r="L392" s="151"/>
      <c r="M392" s="91"/>
    </row>
    <row r="393" spans="1:13" s="152" customFormat="1" x14ac:dyDescent="0.2">
      <c r="A393" s="326"/>
      <c r="B393" s="328"/>
      <c r="C393" s="331"/>
      <c r="D393" s="334"/>
      <c r="E393" s="336"/>
      <c r="F393" s="154" t="s">
        <v>505</v>
      </c>
      <c r="G393" s="154" t="s">
        <v>505</v>
      </c>
      <c r="H393" s="236" t="s">
        <v>505</v>
      </c>
      <c r="I393" s="236" t="s">
        <v>505</v>
      </c>
      <c r="J393" s="236" t="s">
        <v>505</v>
      </c>
      <c r="K393" s="236" t="s">
        <v>505</v>
      </c>
      <c r="L393" s="151"/>
      <c r="M393" s="91"/>
    </row>
    <row r="394" spans="1:13" s="152" customFormat="1" x14ac:dyDescent="0.2">
      <c r="A394" s="326"/>
      <c r="B394" s="329"/>
      <c r="C394" s="332"/>
      <c r="D394" s="335"/>
      <c r="E394" s="336"/>
      <c r="F394" s="237" t="s">
        <v>7</v>
      </c>
      <c r="G394" s="237" t="s">
        <v>7</v>
      </c>
      <c r="H394" s="239" t="s">
        <v>7</v>
      </c>
      <c r="I394" s="239" t="s">
        <v>7</v>
      </c>
      <c r="J394" s="239" t="s">
        <v>7</v>
      </c>
      <c r="K394" s="239" t="s">
        <v>7</v>
      </c>
      <c r="L394" s="151"/>
      <c r="M394" s="91"/>
    </row>
    <row r="395" spans="1:13" s="152" customFormat="1" ht="14.25" customHeight="1" x14ac:dyDescent="0.2">
      <c r="A395" s="326" t="s">
        <v>314</v>
      </c>
      <c r="B395" s="327" t="s">
        <v>316</v>
      </c>
      <c r="C395" s="330" t="s">
        <v>14</v>
      </c>
      <c r="D395" s="333">
        <v>8.68</v>
      </c>
      <c r="E395" s="336" t="s">
        <v>8</v>
      </c>
      <c r="F395" s="234" t="s">
        <v>348</v>
      </c>
      <c r="G395" s="234" t="s">
        <v>348</v>
      </c>
      <c r="H395" s="235" t="s">
        <v>348</v>
      </c>
      <c r="I395" s="235" t="s">
        <v>348</v>
      </c>
      <c r="J395" s="235" t="s">
        <v>348</v>
      </c>
      <c r="K395" s="235" t="s">
        <v>348</v>
      </c>
      <c r="L395" s="151"/>
      <c r="M395" s="91"/>
    </row>
    <row r="396" spans="1:13" s="152" customFormat="1" x14ac:dyDescent="0.2">
      <c r="A396" s="326"/>
      <c r="B396" s="328"/>
      <c r="C396" s="331"/>
      <c r="D396" s="334"/>
      <c r="E396" s="336"/>
      <c r="F396" s="154" t="s">
        <v>505</v>
      </c>
      <c r="G396" s="154" t="s">
        <v>505</v>
      </c>
      <c r="H396" s="236" t="s">
        <v>505</v>
      </c>
      <c r="I396" s="236" t="s">
        <v>505</v>
      </c>
      <c r="J396" s="236" t="s">
        <v>505</v>
      </c>
      <c r="K396" s="236" t="s">
        <v>505</v>
      </c>
      <c r="L396" s="151"/>
      <c r="M396" s="91"/>
    </row>
    <row r="397" spans="1:13" s="152" customFormat="1" x14ac:dyDescent="0.2">
      <c r="A397" s="326"/>
      <c r="B397" s="329"/>
      <c r="C397" s="332"/>
      <c r="D397" s="335"/>
      <c r="E397" s="336"/>
      <c r="F397" s="237" t="s">
        <v>7</v>
      </c>
      <c r="G397" s="237" t="s">
        <v>7</v>
      </c>
      <c r="H397" s="239" t="s">
        <v>7</v>
      </c>
      <c r="I397" s="239" t="s">
        <v>7</v>
      </c>
      <c r="J397" s="239" t="s">
        <v>7</v>
      </c>
      <c r="K397" s="239" t="s">
        <v>7</v>
      </c>
      <c r="L397" s="151"/>
      <c r="M397" s="91"/>
    </row>
    <row r="398" spans="1:13" s="152" customFormat="1" ht="14.25" customHeight="1" x14ac:dyDescent="0.2">
      <c r="A398" s="326" t="s">
        <v>317</v>
      </c>
      <c r="B398" s="327" t="s">
        <v>319</v>
      </c>
      <c r="C398" s="330" t="s">
        <v>14</v>
      </c>
      <c r="D398" s="333">
        <v>16</v>
      </c>
      <c r="E398" s="336" t="s">
        <v>8</v>
      </c>
      <c r="F398" s="234" t="s">
        <v>348</v>
      </c>
      <c r="G398" s="234" t="s">
        <v>348</v>
      </c>
      <c r="H398" s="235" t="s">
        <v>348</v>
      </c>
      <c r="I398" s="235" t="s">
        <v>348</v>
      </c>
      <c r="J398" s="235" t="s">
        <v>348</v>
      </c>
      <c r="K398" s="235" t="s">
        <v>348</v>
      </c>
      <c r="L398" s="151"/>
      <c r="M398" s="91"/>
    </row>
    <row r="399" spans="1:13" s="152" customFormat="1" x14ac:dyDescent="0.2">
      <c r="A399" s="326"/>
      <c r="B399" s="328"/>
      <c r="C399" s="331"/>
      <c r="D399" s="334"/>
      <c r="E399" s="336"/>
      <c r="F399" s="154" t="s">
        <v>505</v>
      </c>
      <c r="G399" s="154" t="s">
        <v>505</v>
      </c>
      <c r="H399" s="236" t="s">
        <v>505</v>
      </c>
      <c r="I399" s="236" t="s">
        <v>505</v>
      </c>
      <c r="J399" s="236" t="s">
        <v>505</v>
      </c>
      <c r="K399" s="236" t="s">
        <v>505</v>
      </c>
      <c r="L399" s="151"/>
      <c r="M399" s="91"/>
    </row>
    <row r="400" spans="1:13" s="152" customFormat="1" x14ac:dyDescent="0.2">
      <c r="A400" s="326"/>
      <c r="B400" s="329"/>
      <c r="C400" s="332"/>
      <c r="D400" s="335"/>
      <c r="E400" s="336"/>
      <c r="F400" s="237" t="s">
        <v>7</v>
      </c>
      <c r="G400" s="237" t="s">
        <v>7</v>
      </c>
      <c r="H400" s="239" t="s">
        <v>7</v>
      </c>
      <c r="I400" s="239" t="s">
        <v>7</v>
      </c>
      <c r="J400" s="239" t="s">
        <v>7</v>
      </c>
      <c r="K400" s="239" t="s">
        <v>7</v>
      </c>
      <c r="L400" s="151"/>
      <c r="M400" s="91"/>
    </row>
    <row r="401" spans="1:13" s="152" customFormat="1" x14ac:dyDescent="0.2">
      <c r="A401" s="338">
        <v>15</v>
      </c>
      <c r="B401" s="339" t="s">
        <v>393</v>
      </c>
      <c r="C401" s="342"/>
      <c r="D401" s="345"/>
      <c r="E401" s="348" t="s">
        <v>506</v>
      </c>
      <c r="F401" s="99" t="s">
        <v>348</v>
      </c>
      <c r="G401" s="99" t="s">
        <v>348</v>
      </c>
      <c r="H401" s="99" t="s">
        <v>348</v>
      </c>
      <c r="I401" s="99" t="s">
        <v>348</v>
      </c>
      <c r="J401" s="99" t="s">
        <v>348</v>
      </c>
      <c r="K401" s="99" t="s">
        <v>348</v>
      </c>
      <c r="L401" s="151"/>
      <c r="M401" s="91"/>
    </row>
    <row r="402" spans="1:13" s="152" customFormat="1" x14ac:dyDescent="0.2">
      <c r="A402" s="338"/>
      <c r="B402" s="340"/>
      <c r="C402" s="343"/>
      <c r="D402" s="346"/>
      <c r="E402" s="348"/>
      <c r="F402" s="233" t="s">
        <v>505</v>
      </c>
      <c r="G402" s="243" t="s">
        <v>505</v>
      </c>
      <c r="H402" s="246" t="s">
        <v>505</v>
      </c>
      <c r="I402" s="245" t="s">
        <v>505</v>
      </c>
      <c r="J402" s="248" t="s">
        <v>505</v>
      </c>
      <c r="K402" s="248" t="s">
        <v>505</v>
      </c>
      <c r="L402" s="151"/>
      <c r="M402" s="91"/>
    </row>
    <row r="403" spans="1:13" s="152" customFormat="1" x14ac:dyDescent="0.2">
      <c r="A403" s="338"/>
      <c r="B403" s="341"/>
      <c r="C403" s="344"/>
      <c r="D403" s="347"/>
      <c r="E403" s="348"/>
      <c r="F403" s="157" t="s">
        <v>7</v>
      </c>
      <c r="G403" s="243" t="s">
        <v>7</v>
      </c>
      <c r="H403" s="246" t="s">
        <v>7</v>
      </c>
      <c r="I403" s="245" t="s">
        <v>7</v>
      </c>
      <c r="J403" s="245" t="s">
        <v>7</v>
      </c>
      <c r="K403" s="245" t="s">
        <v>7</v>
      </c>
      <c r="L403" s="151"/>
      <c r="M403" s="91"/>
    </row>
    <row r="404" spans="1:13" s="152" customFormat="1" ht="14.25" customHeight="1" x14ac:dyDescent="0.2">
      <c r="A404" s="337" t="s">
        <v>392</v>
      </c>
      <c r="B404" s="349" t="s">
        <v>476</v>
      </c>
      <c r="C404" s="352" t="s">
        <v>12</v>
      </c>
      <c r="D404" s="355">
        <v>1.875</v>
      </c>
      <c r="E404" s="336" t="s">
        <v>8</v>
      </c>
      <c r="F404" s="100" t="s">
        <v>348</v>
      </c>
      <c r="G404" s="249" t="s">
        <v>348</v>
      </c>
      <c r="H404" s="250" t="s">
        <v>348</v>
      </c>
      <c r="I404" s="239" t="s">
        <v>348</v>
      </c>
      <c r="J404" s="235" t="s">
        <v>348</v>
      </c>
      <c r="K404" s="235" t="s">
        <v>348</v>
      </c>
      <c r="L404" s="151"/>
      <c r="M404" s="91"/>
    </row>
    <row r="405" spans="1:13" s="152" customFormat="1" x14ac:dyDescent="0.2">
      <c r="A405" s="337"/>
      <c r="B405" s="350"/>
      <c r="C405" s="353"/>
      <c r="D405" s="356"/>
      <c r="E405" s="336"/>
      <c r="F405" s="100" t="s">
        <v>505</v>
      </c>
      <c r="G405" s="249" t="s">
        <v>505</v>
      </c>
      <c r="H405" s="250" t="s">
        <v>505</v>
      </c>
      <c r="I405" s="239" t="s">
        <v>505</v>
      </c>
      <c r="J405" s="242" t="s">
        <v>505</v>
      </c>
      <c r="K405" s="242" t="s">
        <v>505</v>
      </c>
      <c r="L405" s="151"/>
      <c r="M405" s="91"/>
    </row>
    <row r="406" spans="1:13" s="152" customFormat="1" x14ac:dyDescent="0.2">
      <c r="A406" s="337"/>
      <c r="B406" s="351"/>
      <c r="C406" s="354"/>
      <c r="D406" s="357"/>
      <c r="E406" s="336"/>
      <c r="F406" s="100" t="s">
        <v>7</v>
      </c>
      <c r="G406" s="249" t="s">
        <v>7</v>
      </c>
      <c r="H406" s="250" t="s">
        <v>7</v>
      </c>
      <c r="I406" s="239" t="s">
        <v>7</v>
      </c>
      <c r="J406" s="239" t="s">
        <v>7</v>
      </c>
      <c r="K406" s="239" t="s">
        <v>7</v>
      </c>
      <c r="L406" s="151"/>
      <c r="M406" s="91"/>
    </row>
    <row r="407" spans="1:13" s="152" customFormat="1" ht="14.25" customHeight="1" x14ac:dyDescent="0.2">
      <c r="A407" s="337" t="s">
        <v>394</v>
      </c>
      <c r="B407" s="327" t="s">
        <v>399</v>
      </c>
      <c r="C407" s="330" t="s">
        <v>12</v>
      </c>
      <c r="D407" s="333">
        <v>1.88</v>
      </c>
      <c r="E407" s="336" t="s">
        <v>8</v>
      </c>
      <c r="F407" s="237" t="s">
        <v>348</v>
      </c>
      <c r="G407" s="237" t="s">
        <v>348</v>
      </c>
      <c r="H407" s="239" t="s">
        <v>348</v>
      </c>
      <c r="I407" s="239" t="s">
        <v>348</v>
      </c>
      <c r="J407" s="235" t="s">
        <v>348</v>
      </c>
      <c r="K407" s="235" t="s">
        <v>348</v>
      </c>
      <c r="L407" s="151"/>
      <c r="M407" s="91"/>
    </row>
    <row r="408" spans="1:13" s="152" customFormat="1" x14ac:dyDescent="0.2">
      <c r="A408" s="337"/>
      <c r="B408" s="328"/>
      <c r="C408" s="331"/>
      <c r="D408" s="334"/>
      <c r="E408" s="336"/>
      <c r="F408" s="237" t="s">
        <v>505</v>
      </c>
      <c r="G408" s="237" t="s">
        <v>505</v>
      </c>
      <c r="H408" s="239" t="s">
        <v>505</v>
      </c>
      <c r="I408" s="239" t="s">
        <v>505</v>
      </c>
      <c r="J408" s="242" t="s">
        <v>505</v>
      </c>
      <c r="K408" s="242" t="s">
        <v>505</v>
      </c>
      <c r="L408" s="151"/>
      <c r="M408" s="91"/>
    </row>
    <row r="409" spans="1:13" s="152" customFormat="1" x14ac:dyDescent="0.2">
      <c r="A409" s="337"/>
      <c r="B409" s="329"/>
      <c r="C409" s="332"/>
      <c r="D409" s="335"/>
      <c r="E409" s="336"/>
      <c r="F409" s="237" t="s">
        <v>7</v>
      </c>
      <c r="G409" s="237" t="s">
        <v>7</v>
      </c>
      <c r="H409" s="239" t="s">
        <v>7</v>
      </c>
      <c r="I409" s="239" t="s">
        <v>7</v>
      </c>
      <c r="J409" s="239" t="s">
        <v>7</v>
      </c>
      <c r="K409" s="239" t="s">
        <v>7</v>
      </c>
      <c r="L409" s="151"/>
      <c r="M409" s="91"/>
    </row>
    <row r="410" spans="1:13" s="152" customFormat="1" ht="14.25" customHeight="1" x14ac:dyDescent="0.2">
      <c r="A410" s="337" t="s">
        <v>398</v>
      </c>
      <c r="B410" s="327" t="s">
        <v>290</v>
      </c>
      <c r="C410" s="330" t="s">
        <v>397</v>
      </c>
      <c r="D410" s="333">
        <v>1</v>
      </c>
      <c r="E410" s="336" t="s">
        <v>8</v>
      </c>
      <c r="F410" s="237" t="s">
        <v>348</v>
      </c>
      <c r="G410" s="237" t="s">
        <v>348</v>
      </c>
      <c r="H410" s="239" t="s">
        <v>348</v>
      </c>
      <c r="I410" s="239" t="s">
        <v>348</v>
      </c>
      <c r="J410" s="235" t="s">
        <v>348</v>
      </c>
      <c r="K410" s="235" t="s">
        <v>348</v>
      </c>
      <c r="L410" s="151"/>
      <c r="M410" s="91"/>
    </row>
    <row r="411" spans="1:13" s="152" customFormat="1" x14ac:dyDescent="0.2">
      <c r="A411" s="337"/>
      <c r="B411" s="328"/>
      <c r="C411" s="331"/>
      <c r="D411" s="334"/>
      <c r="E411" s="336"/>
      <c r="F411" s="237" t="s">
        <v>505</v>
      </c>
      <c r="G411" s="237" t="s">
        <v>505</v>
      </c>
      <c r="H411" s="239" t="s">
        <v>505</v>
      </c>
      <c r="I411" s="239" t="s">
        <v>505</v>
      </c>
      <c r="J411" s="242" t="s">
        <v>505</v>
      </c>
      <c r="K411" s="242" t="s">
        <v>505</v>
      </c>
      <c r="L411" s="151"/>
      <c r="M411" s="91"/>
    </row>
    <row r="412" spans="1:13" s="152" customFormat="1" x14ac:dyDescent="0.2">
      <c r="A412" s="337"/>
      <c r="B412" s="329"/>
      <c r="C412" s="332"/>
      <c r="D412" s="335"/>
      <c r="E412" s="336"/>
      <c r="F412" s="237" t="s">
        <v>7</v>
      </c>
      <c r="G412" s="237" t="s">
        <v>7</v>
      </c>
      <c r="H412" s="239" t="s">
        <v>7</v>
      </c>
      <c r="I412" s="239" t="s">
        <v>7</v>
      </c>
      <c r="J412" s="239" t="s">
        <v>7</v>
      </c>
      <c r="K412" s="239" t="s">
        <v>7</v>
      </c>
      <c r="L412" s="151"/>
      <c r="M412" s="91"/>
    </row>
    <row r="413" spans="1:13" x14ac:dyDescent="0.2">
      <c r="A413" s="338">
        <v>16</v>
      </c>
      <c r="B413" s="339" t="s">
        <v>320</v>
      </c>
      <c r="C413" s="342"/>
      <c r="D413" s="345"/>
      <c r="E413" s="348" t="s">
        <v>506</v>
      </c>
      <c r="F413" s="99" t="s">
        <v>348</v>
      </c>
      <c r="G413" s="99" t="s">
        <v>348</v>
      </c>
      <c r="H413" s="99" t="s">
        <v>348</v>
      </c>
      <c r="I413" s="99" t="s">
        <v>348</v>
      </c>
      <c r="J413" s="99" t="s">
        <v>348</v>
      </c>
      <c r="K413" s="99" t="s">
        <v>348</v>
      </c>
      <c r="L413" s="151"/>
      <c r="M413" s="91"/>
    </row>
    <row r="414" spans="1:13" x14ac:dyDescent="0.2">
      <c r="A414" s="338"/>
      <c r="B414" s="340"/>
      <c r="C414" s="343"/>
      <c r="D414" s="346"/>
      <c r="E414" s="348"/>
      <c r="F414" s="233" t="s">
        <v>505</v>
      </c>
      <c r="G414" s="243" t="s">
        <v>505</v>
      </c>
      <c r="H414" s="246" t="s">
        <v>505</v>
      </c>
      <c r="I414" s="245" t="s">
        <v>505</v>
      </c>
      <c r="J414" s="245" t="s">
        <v>505</v>
      </c>
      <c r="K414" s="248" t="s">
        <v>505</v>
      </c>
      <c r="L414" s="151"/>
      <c r="M414" s="91"/>
    </row>
    <row r="415" spans="1:13" x14ac:dyDescent="0.2">
      <c r="A415" s="338"/>
      <c r="B415" s="341"/>
      <c r="C415" s="344"/>
      <c r="D415" s="347"/>
      <c r="E415" s="348"/>
      <c r="F415" s="157" t="s">
        <v>7</v>
      </c>
      <c r="G415" s="243" t="s">
        <v>7</v>
      </c>
      <c r="H415" s="246" t="s">
        <v>7</v>
      </c>
      <c r="I415" s="245" t="s">
        <v>7</v>
      </c>
      <c r="J415" s="245" t="s">
        <v>7</v>
      </c>
      <c r="K415" s="245" t="s">
        <v>7</v>
      </c>
      <c r="L415" s="151"/>
      <c r="M415" s="91"/>
    </row>
    <row r="416" spans="1:13" s="152" customFormat="1" ht="14.25" customHeight="1" x14ac:dyDescent="0.2">
      <c r="A416" s="326" t="s">
        <v>395</v>
      </c>
      <c r="B416" s="327" t="s">
        <v>322</v>
      </c>
      <c r="C416" s="330" t="s">
        <v>12</v>
      </c>
      <c r="D416" s="333">
        <v>260</v>
      </c>
      <c r="E416" s="336" t="s">
        <v>8</v>
      </c>
      <c r="F416" s="234" t="s">
        <v>348</v>
      </c>
      <c r="G416" s="234" t="s">
        <v>348</v>
      </c>
      <c r="H416" s="235" t="s">
        <v>348</v>
      </c>
      <c r="I416" s="235" t="s">
        <v>348</v>
      </c>
      <c r="J416" s="235" t="s">
        <v>348</v>
      </c>
      <c r="K416" s="235" t="s">
        <v>348</v>
      </c>
      <c r="L416" s="151"/>
      <c r="M416" s="91"/>
    </row>
    <row r="417" spans="1:13" s="152" customFormat="1" x14ac:dyDescent="0.2">
      <c r="A417" s="326"/>
      <c r="B417" s="328"/>
      <c r="C417" s="331"/>
      <c r="D417" s="334"/>
      <c r="E417" s="336"/>
      <c r="F417" s="154" t="s">
        <v>505</v>
      </c>
      <c r="G417" s="154" t="s">
        <v>505</v>
      </c>
      <c r="H417" s="236" t="s">
        <v>505</v>
      </c>
      <c r="I417" s="236" t="s">
        <v>505</v>
      </c>
      <c r="J417" s="236" t="s">
        <v>505</v>
      </c>
      <c r="K417" s="236" t="s">
        <v>505</v>
      </c>
      <c r="L417" s="151"/>
      <c r="M417" s="91"/>
    </row>
    <row r="418" spans="1:13" s="152" customFormat="1" x14ac:dyDescent="0.2">
      <c r="A418" s="326"/>
      <c r="B418" s="329"/>
      <c r="C418" s="332"/>
      <c r="D418" s="335"/>
      <c r="E418" s="336"/>
      <c r="F418" s="237" t="s">
        <v>7</v>
      </c>
      <c r="G418" s="237" t="s">
        <v>7</v>
      </c>
      <c r="H418" s="239" t="s">
        <v>7</v>
      </c>
      <c r="I418" s="239" t="s">
        <v>7</v>
      </c>
      <c r="J418" s="239" t="s">
        <v>7</v>
      </c>
      <c r="K418" s="239" t="s">
        <v>7</v>
      </c>
      <c r="L418" s="151"/>
      <c r="M418" s="91"/>
    </row>
    <row r="419" spans="1:13" s="152" customFormat="1" ht="15.75" customHeight="1" x14ac:dyDescent="0.2">
      <c r="A419" s="326" t="s">
        <v>396</v>
      </c>
      <c r="B419" s="327" t="s">
        <v>472</v>
      </c>
      <c r="C419" s="330" t="s">
        <v>54</v>
      </c>
      <c r="D419" s="333">
        <v>1</v>
      </c>
      <c r="E419" s="336" t="s">
        <v>8</v>
      </c>
      <c r="F419" s="234" t="s">
        <v>348</v>
      </c>
      <c r="G419" s="234" t="s">
        <v>348</v>
      </c>
      <c r="H419" s="235" t="s">
        <v>348</v>
      </c>
      <c r="I419" s="235" t="s">
        <v>348</v>
      </c>
      <c r="J419" s="235" t="s">
        <v>348</v>
      </c>
      <c r="K419" s="235" t="s">
        <v>348</v>
      </c>
      <c r="L419" s="151"/>
      <c r="M419" s="91"/>
    </row>
    <row r="420" spans="1:13" s="152" customFormat="1" x14ac:dyDescent="0.2">
      <c r="A420" s="326"/>
      <c r="B420" s="328"/>
      <c r="C420" s="331"/>
      <c r="D420" s="334"/>
      <c r="E420" s="336"/>
      <c r="F420" s="154" t="s">
        <v>505</v>
      </c>
      <c r="G420" s="154" t="s">
        <v>505</v>
      </c>
      <c r="H420" s="236" t="s">
        <v>505</v>
      </c>
      <c r="I420" s="236" t="s">
        <v>505</v>
      </c>
      <c r="J420" s="236" t="s">
        <v>505</v>
      </c>
      <c r="K420" s="236" t="s">
        <v>505</v>
      </c>
      <c r="L420" s="151"/>
      <c r="M420" s="91"/>
    </row>
    <row r="421" spans="1:13" s="152" customFormat="1" x14ac:dyDescent="0.2">
      <c r="A421" s="326"/>
      <c r="B421" s="329"/>
      <c r="C421" s="332"/>
      <c r="D421" s="335"/>
      <c r="E421" s="336"/>
      <c r="F421" s="237" t="s">
        <v>7</v>
      </c>
      <c r="G421" s="237" t="s">
        <v>7</v>
      </c>
      <c r="H421" s="239" t="s">
        <v>7</v>
      </c>
      <c r="I421" s="239" t="s">
        <v>7</v>
      </c>
      <c r="J421" s="239" t="s">
        <v>7</v>
      </c>
      <c r="K421" s="239" t="s">
        <v>7</v>
      </c>
      <c r="L421" s="151"/>
      <c r="M421" s="91"/>
    </row>
    <row r="422" spans="1:13" s="152" customFormat="1" x14ac:dyDescent="0.2">
      <c r="A422" s="324" t="s">
        <v>324</v>
      </c>
      <c r="B422" s="324"/>
      <c r="C422" s="324"/>
      <c r="D422" s="324"/>
      <c r="E422" s="325" t="s">
        <v>507</v>
      </c>
      <c r="F422" s="251"/>
      <c r="G422" s="251"/>
      <c r="H422" s="251"/>
      <c r="I422" s="251"/>
      <c r="J422" s="251"/>
      <c r="K422" s="251"/>
      <c r="L422" s="151"/>
      <c r="M422" s="91"/>
    </row>
    <row r="423" spans="1:13" s="152" customFormat="1" ht="14.25" customHeight="1" x14ac:dyDescent="0.2">
      <c r="A423" s="324"/>
      <c r="B423" s="324"/>
      <c r="C423" s="324"/>
      <c r="D423" s="324"/>
      <c r="E423" s="325"/>
      <c r="F423" s="232"/>
      <c r="G423" s="232"/>
      <c r="H423" s="232"/>
      <c r="I423" s="232"/>
      <c r="J423" s="232"/>
      <c r="K423" s="232"/>
      <c r="L423" s="151"/>
      <c r="M423" s="91"/>
    </row>
    <row r="424" spans="1:13" ht="14.25" customHeight="1" x14ac:dyDescent="0.2">
      <c r="A424" s="102"/>
      <c r="B424" s="162"/>
      <c r="C424" s="102"/>
      <c r="D424" s="103"/>
      <c r="E424" s="104"/>
      <c r="F424" s="252"/>
      <c r="G424" s="252"/>
      <c r="H424" s="252"/>
      <c r="I424" s="252"/>
      <c r="J424" s="252"/>
      <c r="K424" s="252"/>
    </row>
    <row r="425" spans="1:13" x14ac:dyDescent="0.2">
      <c r="F425" s="253"/>
      <c r="G425" s="124"/>
      <c r="H425" s="124"/>
      <c r="I425" s="124"/>
      <c r="J425" s="124"/>
      <c r="K425" s="124"/>
    </row>
    <row r="426" spans="1:13" x14ac:dyDescent="0.2">
      <c r="F426" s="124"/>
      <c r="G426" s="124"/>
      <c r="H426" s="124"/>
      <c r="I426" s="124"/>
      <c r="J426" s="124"/>
      <c r="K426" s="124"/>
    </row>
    <row r="427" spans="1:13" x14ac:dyDescent="0.2">
      <c r="F427" s="124"/>
      <c r="G427" s="124"/>
      <c r="H427" s="124"/>
      <c r="I427" s="124"/>
      <c r="J427" s="124"/>
      <c r="K427" s="124"/>
    </row>
    <row r="428" spans="1:13" x14ac:dyDescent="0.2">
      <c r="F428" s="124"/>
      <c r="G428" s="124"/>
      <c r="H428" s="124"/>
      <c r="I428" s="124"/>
      <c r="J428" s="124"/>
      <c r="K428" s="124"/>
    </row>
  </sheetData>
  <mergeCells count="704">
    <mergeCell ref="A3:K3"/>
    <mergeCell ref="A5:A7"/>
    <mergeCell ref="B5:B7"/>
    <mergeCell ref="C5:C7"/>
    <mergeCell ref="D5:D7"/>
    <mergeCell ref="E5:E7"/>
    <mergeCell ref="A1:D1"/>
    <mergeCell ref="F1:G1"/>
    <mergeCell ref="J1:K1"/>
    <mergeCell ref="B2:D2"/>
    <mergeCell ref="F2:G2"/>
    <mergeCell ref="J2:K2"/>
    <mergeCell ref="A8:A10"/>
    <mergeCell ref="B8:B10"/>
    <mergeCell ref="C8:C10"/>
    <mergeCell ref="D8:D10"/>
    <mergeCell ref="E8:E10"/>
    <mergeCell ref="A11:A13"/>
    <mergeCell ref="B11:B13"/>
    <mergeCell ref="C11:C13"/>
    <mergeCell ref="D11:D13"/>
    <mergeCell ref="E11:E13"/>
    <mergeCell ref="A14:A16"/>
    <mergeCell ref="B14:B16"/>
    <mergeCell ref="C14:C16"/>
    <mergeCell ref="D14:D16"/>
    <mergeCell ref="E14:E16"/>
    <mergeCell ref="A17:A19"/>
    <mergeCell ref="B17:B19"/>
    <mergeCell ref="C17:C19"/>
    <mergeCell ref="D17:D19"/>
    <mergeCell ref="E17:E19"/>
    <mergeCell ref="A20:A22"/>
    <mergeCell ref="B20:B22"/>
    <mergeCell ref="C20:C22"/>
    <mergeCell ref="D20:D22"/>
    <mergeCell ref="E20:E22"/>
    <mergeCell ref="A23:A25"/>
    <mergeCell ref="B23:B25"/>
    <mergeCell ref="C23:C25"/>
    <mergeCell ref="D23:D25"/>
    <mergeCell ref="E23:E25"/>
    <mergeCell ref="A26:A28"/>
    <mergeCell ref="B26:B28"/>
    <mergeCell ref="C26:C28"/>
    <mergeCell ref="D26:D28"/>
    <mergeCell ref="E26:E28"/>
    <mergeCell ref="A29:A31"/>
    <mergeCell ref="B29:B31"/>
    <mergeCell ref="C29:C31"/>
    <mergeCell ref="D29:D31"/>
    <mergeCell ref="E29:E31"/>
    <mergeCell ref="A32:A34"/>
    <mergeCell ref="B32:B34"/>
    <mergeCell ref="C32:C34"/>
    <mergeCell ref="D32:D34"/>
    <mergeCell ref="E32:E34"/>
    <mergeCell ref="A35:A37"/>
    <mergeCell ref="B35:B37"/>
    <mergeCell ref="C35:C37"/>
    <mergeCell ref="D35:D37"/>
    <mergeCell ref="E35:E37"/>
    <mergeCell ref="A38:A40"/>
    <mergeCell ref="B38:B40"/>
    <mergeCell ref="C38:C40"/>
    <mergeCell ref="D38:D40"/>
    <mergeCell ref="E38:E40"/>
    <mergeCell ref="A41:A43"/>
    <mergeCell ref="B41:B43"/>
    <mergeCell ref="C41:C43"/>
    <mergeCell ref="D41:D43"/>
    <mergeCell ref="E41:E43"/>
    <mergeCell ref="A44:A46"/>
    <mergeCell ref="B44:B46"/>
    <mergeCell ref="C44:C46"/>
    <mergeCell ref="D44:D46"/>
    <mergeCell ref="E44:E46"/>
    <mergeCell ref="A47:A49"/>
    <mergeCell ref="B47:B49"/>
    <mergeCell ref="C47:C49"/>
    <mergeCell ref="D47:D49"/>
    <mergeCell ref="E47:E49"/>
    <mergeCell ref="A50:A52"/>
    <mergeCell ref="B50:B52"/>
    <mergeCell ref="C50:C52"/>
    <mergeCell ref="D50:D52"/>
    <mergeCell ref="E50:E52"/>
    <mergeCell ref="A53:A55"/>
    <mergeCell ref="B53:B55"/>
    <mergeCell ref="C53:C55"/>
    <mergeCell ref="D53:D55"/>
    <mergeCell ref="E53:E55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A68:A70"/>
    <mergeCell ref="B68:B70"/>
    <mergeCell ref="C68:C70"/>
    <mergeCell ref="D68:D70"/>
    <mergeCell ref="E68:E70"/>
    <mergeCell ref="A71:A73"/>
    <mergeCell ref="B71:B73"/>
    <mergeCell ref="C71:C73"/>
    <mergeCell ref="D71:D73"/>
    <mergeCell ref="E71:E73"/>
    <mergeCell ref="A74:A76"/>
    <mergeCell ref="B74:B76"/>
    <mergeCell ref="C74:C76"/>
    <mergeCell ref="D74:D76"/>
    <mergeCell ref="E74:E76"/>
    <mergeCell ref="A77:A79"/>
    <mergeCell ref="B77:B79"/>
    <mergeCell ref="C77:C79"/>
    <mergeCell ref="D77:D79"/>
    <mergeCell ref="E77:E79"/>
    <mergeCell ref="A80:A82"/>
    <mergeCell ref="B80:B82"/>
    <mergeCell ref="C80:C82"/>
    <mergeCell ref="D80:D82"/>
    <mergeCell ref="E80:E82"/>
    <mergeCell ref="A83:A85"/>
    <mergeCell ref="B83:B85"/>
    <mergeCell ref="C83:C85"/>
    <mergeCell ref="D83:D85"/>
    <mergeCell ref="E83:E85"/>
    <mergeCell ref="A86:A88"/>
    <mergeCell ref="B86:B88"/>
    <mergeCell ref="C86:C88"/>
    <mergeCell ref="D86:D88"/>
    <mergeCell ref="E86:E88"/>
    <mergeCell ref="A89:A91"/>
    <mergeCell ref="B89:B91"/>
    <mergeCell ref="C89:C91"/>
    <mergeCell ref="D89:D91"/>
    <mergeCell ref="E89:E91"/>
    <mergeCell ref="A92:A94"/>
    <mergeCell ref="B92:B94"/>
    <mergeCell ref="C92:C94"/>
    <mergeCell ref="D92:D94"/>
    <mergeCell ref="E92:E94"/>
    <mergeCell ref="A95:A97"/>
    <mergeCell ref="B95:B97"/>
    <mergeCell ref="C95:C97"/>
    <mergeCell ref="D95:D97"/>
    <mergeCell ref="E95:E97"/>
    <mergeCell ref="A98:A100"/>
    <mergeCell ref="B98:B100"/>
    <mergeCell ref="C98:C100"/>
    <mergeCell ref="D98:D100"/>
    <mergeCell ref="E98:E100"/>
    <mergeCell ref="A101:A103"/>
    <mergeCell ref="B101:B103"/>
    <mergeCell ref="C101:C103"/>
    <mergeCell ref="D101:D103"/>
    <mergeCell ref="E101:E103"/>
    <mergeCell ref="A104:A106"/>
    <mergeCell ref="B104:B106"/>
    <mergeCell ref="C104:C106"/>
    <mergeCell ref="D104:D106"/>
    <mergeCell ref="E104:E106"/>
    <mergeCell ref="A107:A109"/>
    <mergeCell ref="B107:B109"/>
    <mergeCell ref="C107:C109"/>
    <mergeCell ref="D107:D109"/>
    <mergeCell ref="E107:E109"/>
    <mergeCell ref="A110:A112"/>
    <mergeCell ref="B110:B112"/>
    <mergeCell ref="C110:C112"/>
    <mergeCell ref="D110:D112"/>
    <mergeCell ref="E110:E112"/>
    <mergeCell ref="A113:A115"/>
    <mergeCell ref="B113:B115"/>
    <mergeCell ref="C113:C115"/>
    <mergeCell ref="D113:D115"/>
    <mergeCell ref="E113:E115"/>
    <mergeCell ref="A116:A118"/>
    <mergeCell ref="B116:B118"/>
    <mergeCell ref="C116:C118"/>
    <mergeCell ref="D116:D118"/>
    <mergeCell ref="E116:E118"/>
    <mergeCell ref="A119:A121"/>
    <mergeCell ref="B119:B121"/>
    <mergeCell ref="C119:C121"/>
    <mergeCell ref="D119:D121"/>
    <mergeCell ref="E119:E121"/>
    <mergeCell ref="A122:A124"/>
    <mergeCell ref="B122:B124"/>
    <mergeCell ref="C122:C124"/>
    <mergeCell ref="D122:D124"/>
    <mergeCell ref="E122:E124"/>
    <mergeCell ref="A125:A127"/>
    <mergeCell ref="B125:B127"/>
    <mergeCell ref="C125:C127"/>
    <mergeCell ref="D125:D127"/>
    <mergeCell ref="E125:E127"/>
    <mergeCell ref="A128:A130"/>
    <mergeCell ref="B128:B130"/>
    <mergeCell ref="C128:C130"/>
    <mergeCell ref="D128:D130"/>
    <mergeCell ref="E128:E130"/>
    <mergeCell ref="A131:A133"/>
    <mergeCell ref="B131:B133"/>
    <mergeCell ref="C131:C133"/>
    <mergeCell ref="D131:D133"/>
    <mergeCell ref="E131:E133"/>
    <mergeCell ref="A134:A136"/>
    <mergeCell ref="B134:B136"/>
    <mergeCell ref="C134:C136"/>
    <mergeCell ref="D134:D136"/>
    <mergeCell ref="E134:E136"/>
    <mergeCell ref="A137:A139"/>
    <mergeCell ref="B137:B139"/>
    <mergeCell ref="C137:C139"/>
    <mergeCell ref="D137:D139"/>
    <mergeCell ref="E137:E139"/>
    <mergeCell ref="A140:A142"/>
    <mergeCell ref="B140:B142"/>
    <mergeCell ref="C140:C142"/>
    <mergeCell ref="D140:D142"/>
    <mergeCell ref="E140:E142"/>
    <mergeCell ref="A143:A145"/>
    <mergeCell ref="B143:B145"/>
    <mergeCell ref="C143:C145"/>
    <mergeCell ref="D143:D145"/>
    <mergeCell ref="E143:E145"/>
    <mergeCell ref="A146:A148"/>
    <mergeCell ref="B146:B148"/>
    <mergeCell ref="C146:C148"/>
    <mergeCell ref="D146:D148"/>
    <mergeCell ref="E146:E148"/>
    <mergeCell ref="A149:A151"/>
    <mergeCell ref="B149:B151"/>
    <mergeCell ref="C149:C151"/>
    <mergeCell ref="D149:D151"/>
    <mergeCell ref="E149:E151"/>
    <mergeCell ref="A152:A154"/>
    <mergeCell ref="B152:B154"/>
    <mergeCell ref="C152:C154"/>
    <mergeCell ref="D152:D154"/>
    <mergeCell ref="E152:E154"/>
    <mergeCell ref="A155:A157"/>
    <mergeCell ref="B155:B157"/>
    <mergeCell ref="C155:C157"/>
    <mergeCell ref="D155:D157"/>
    <mergeCell ref="E155:E157"/>
    <mergeCell ref="A158:A160"/>
    <mergeCell ref="B158:B160"/>
    <mergeCell ref="C158:C160"/>
    <mergeCell ref="D158:D160"/>
    <mergeCell ref="E158:E160"/>
    <mergeCell ref="A161:A163"/>
    <mergeCell ref="B161:B163"/>
    <mergeCell ref="C161:C163"/>
    <mergeCell ref="D161:D163"/>
    <mergeCell ref="E161:E163"/>
    <mergeCell ref="A164:A166"/>
    <mergeCell ref="B164:B166"/>
    <mergeCell ref="C164:C166"/>
    <mergeCell ref="D164:D166"/>
    <mergeCell ref="E164:E166"/>
    <mergeCell ref="A167:A169"/>
    <mergeCell ref="B167:B169"/>
    <mergeCell ref="C167:C169"/>
    <mergeCell ref="D167:D169"/>
    <mergeCell ref="E167:E169"/>
    <mergeCell ref="A170:A172"/>
    <mergeCell ref="B170:B172"/>
    <mergeCell ref="C170:C172"/>
    <mergeCell ref="D170:D172"/>
    <mergeCell ref="E170:E172"/>
    <mergeCell ref="A173:A175"/>
    <mergeCell ref="B173:B175"/>
    <mergeCell ref="C173:C175"/>
    <mergeCell ref="D173:D175"/>
    <mergeCell ref="E173:E175"/>
    <mergeCell ref="A176:A178"/>
    <mergeCell ref="B176:B178"/>
    <mergeCell ref="C176:C178"/>
    <mergeCell ref="D176:D178"/>
    <mergeCell ref="E176:E178"/>
    <mergeCell ref="A179:A181"/>
    <mergeCell ref="B179:B181"/>
    <mergeCell ref="C179:C181"/>
    <mergeCell ref="D179:D181"/>
    <mergeCell ref="E179:E181"/>
    <mergeCell ref="A182:A184"/>
    <mergeCell ref="B182:B184"/>
    <mergeCell ref="C182:C184"/>
    <mergeCell ref="D182:D184"/>
    <mergeCell ref="E182:E184"/>
    <mergeCell ref="A185:A187"/>
    <mergeCell ref="B185:B187"/>
    <mergeCell ref="C185:C187"/>
    <mergeCell ref="D185:D187"/>
    <mergeCell ref="E185:E187"/>
    <mergeCell ref="A188:A190"/>
    <mergeCell ref="B188:B190"/>
    <mergeCell ref="C188:C190"/>
    <mergeCell ref="D188:D190"/>
    <mergeCell ref="E188:E190"/>
    <mergeCell ref="A191:A193"/>
    <mergeCell ref="B191:B193"/>
    <mergeCell ref="C191:C193"/>
    <mergeCell ref="D191:D193"/>
    <mergeCell ref="E191:E193"/>
    <mergeCell ref="A194:A196"/>
    <mergeCell ref="B194:B196"/>
    <mergeCell ref="C194:C196"/>
    <mergeCell ref="D194:D196"/>
    <mergeCell ref="E194:E196"/>
    <mergeCell ref="A197:A199"/>
    <mergeCell ref="B197:B199"/>
    <mergeCell ref="C197:C199"/>
    <mergeCell ref="D197:D199"/>
    <mergeCell ref="E197:E199"/>
    <mergeCell ref="A200:A202"/>
    <mergeCell ref="B200:B202"/>
    <mergeCell ref="C200:C202"/>
    <mergeCell ref="D200:D202"/>
    <mergeCell ref="E200:E202"/>
    <mergeCell ref="A203:A205"/>
    <mergeCell ref="B203:B205"/>
    <mergeCell ref="C203:C205"/>
    <mergeCell ref="D203:D205"/>
    <mergeCell ref="E203:E205"/>
    <mergeCell ref="A206:A208"/>
    <mergeCell ref="B206:B208"/>
    <mergeCell ref="C206:C208"/>
    <mergeCell ref="D206:D208"/>
    <mergeCell ref="E206:E208"/>
    <mergeCell ref="A209:A211"/>
    <mergeCell ref="B209:B211"/>
    <mergeCell ref="C209:C211"/>
    <mergeCell ref="D209:D211"/>
    <mergeCell ref="E209:E211"/>
    <mergeCell ref="A212:A214"/>
    <mergeCell ref="B212:B214"/>
    <mergeCell ref="C212:C214"/>
    <mergeCell ref="D212:D214"/>
    <mergeCell ref="E212:E214"/>
    <mergeCell ref="A215:A217"/>
    <mergeCell ref="B215:B217"/>
    <mergeCell ref="C215:C217"/>
    <mergeCell ref="D215:D217"/>
    <mergeCell ref="E215:E217"/>
    <mergeCell ref="A218:A220"/>
    <mergeCell ref="B218:B220"/>
    <mergeCell ref="C218:C220"/>
    <mergeCell ref="D218:D220"/>
    <mergeCell ref="E218:E220"/>
    <mergeCell ref="A221:A223"/>
    <mergeCell ref="B221:B223"/>
    <mergeCell ref="C221:C223"/>
    <mergeCell ref="D221:D223"/>
    <mergeCell ref="E221:E223"/>
    <mergeCell ref="A224:A226"/>
    <mergeCell ref="B224:B226"/>
    <mergeCell ref="C224:C226"/>
    <mergeCell ref="D224:D226"/>
    <mergeCell ref="E224:E226"/>
    <mergeCell ref="A227:A229"/>
    <mergeCell ref="B227:B229"/>
    <mergeCell ref="C227:C229"/>
    <mergeCell ref="D227:D229"/>
    <mergeCell ref="E227:E229"/>
    <mergeCell ref="A230:A232"/>
    <mergeCell ref="B230:B232"/>
    <mergeCell ref="C230:C232"/>
    <mergeCell ref="D230:D232"/>
    <mergeCell ref="E230:E232"/>
    <mergeCell ref="A233:A235"/>
    <mergeCell ref="B233:B235"/>
    <mergeCell ref="C233:C235"/>
    <mergeCell ref="D233:D235"/>
    <mergeCell ref="E233:E235"/>
    <mergeCell ref="A236:A238"/>
    <mergeCell ref="B236:B238"/>
    <mergeCell ref="C236:C238"/>
    <mergeCell ref="D236:D238"/>
    <mergeCell ref="E236:E238"/>
    <mergeCell ref="A239:A241"/>
    <mergeCell ref="B239:B241"/>
    <mergeCell ref="C239:C241"/>
    <mergeCell ref="D239:D241"/>
    <mergeCell ref="E239:E241"/>
    <mergeCell ref="A242:A244"/>
    <mergeCell ref="B242:B244"/>
    <mergeCell ref="C242:C244"/>
    <mergeCell ref="D242:D244"/>
    <mergeCell ref="E242:E244"/>
    <mergeCell ref="A245:A247"/>
    <mergeCell ref="B245:B247"/>
    <mergeCell ref="C245:C247"/>
    <mergeCell ref="D245:D247"/>
    <mergeCell ref="E245:E247"/>
    <mergeCell ref="A248:A250"/>
    <mergeCell ref="B248:B250"/>
    <mergeCell ref="C248:C250"/>
    <mergeCell ref="D248:D250"/>
    <mergeCell ref="E248:E250"/>
    <mergeCell ref="A251:A253"/>
    <mergeCell ref="B251:B253"/>
    <mergeCell ref="C251:C253"/>
    <mergeCell ref="D251:D253"/>
    <mergeCell ref="E251:E253"/>
    <mergeCell ref="A254:A256"/>
    <mergeCell ref="B254:B256"/>
    <mergeCell ref="C254:C256"/>
    <mergeCell ref="D254:D256"/>
    <mergeCell ref="E254:E256"/>
    <mergeCell ref="A257:A259"/>
    <mergeCell ref="B257:B259"/>
    <mergeCell ref="C257:C259"/>
    <mergeCell ref="D257:D259"/>
    <mergeCell ref="E257:E259"/>
    <mergeCell ref="A260:A262"/>
    <mergeCell ref="B260:B262"/>
    <mergeCell ref="C260:C262"/>
    <mergeCell ref="D260:D262"/>
    <mergeCell ref="E260:E262"/>
    <mergeCell ref="A263:A265"/>
    <mergeCell ref="B263:B265"/>
    <mergeCell ref="C263:C265"/>
    <mergeCell ref="D263:D265"/>
    <mergeCell ref="E263:E265"/>
    <mergeCell ref="A266:A268"/>
    <mergeCell ref="B266:B268"/>
    <mergeCell ref="C266:C268"/>
    <mergeCell ref="D266:D268"/>
    <mergeCell ref="E266:E268"/>
    <mergeCell ref="A269:A271"/>
    <mergeCell ref="B269:B271"/>
    <mergeCell ref="C269:C271"/>
    <mergeCell ref="D269:D271"/>
    <mergeCell ref="E269:E271"/>
    <mergeCell ref="A272:A274"/>
    <mergeCell ref="B272:B274"/>
    <mergeCell ref="C272:C274"/>
    <mergeCell ref="D272:D274"/>
    <mergeCell ref="E272:E274"/>
    <mergeCell ref="A275:A277"/>
    <mergeCell ref="B275:B277"/>
    <mergeCell ref="C275:C277"/>
    <mergeCell ref="D275:D277"/>
    <mergeCell ref="E275:E277"/>
    <mergeCell ref="A278:A280"/>
    <mergeCell ref="B278:B280"/>
    <mergeCell ref="C278:C280"/>
    <mergeCell ref="D278:D280"/>
    <mergeCell ref="E278:E280"/>
    <mergeCell ref="A281:A283"/>
    <mergeCell ref="B281:B283"/>
    <mergeCell ref="C281:C283"/>
    <mergeCell ref="D281:D283"/>
    <mergeCell ref="E281:E283"/>
    <mergeCell ref="A284:A286"/>
    <mergeCell ref="B284:B286"/>
    <mergeCell ref="C284:C286"/>
    <mergeCell ref="D284:D286"/>
    <mergeCell ref="E284:E286"/>
    <mergeCell ref="A287:A289"/>
    <mergeCell ref="B287:B289"/>
    <mergeCell ref="C287:C289"/>
    <mergeCell ref="D287:D289"/>
    <mergeCell ref="E287:E289"/>
    <mergeCell ref="A290:A292"/>
    <mergeCell ref="B290:B292"/>
    <mergeCell ref="C290:C292"/>
    <mergeCell ref="D290:D292"/>
    <mergeCell ref="E290:E292"/>
    <mergeCell ref="A293:A295"/>
    <mergeCell ref="B293:B295"/>
    <mergeCell ref="C293:C295"/>
    <mergeCell ref="D293:D295"/>
    <mergeCell ref="E293:E295"/>
    <mergeCell ref="A296:A298"/>
    <mergeCell ref="B296:B298"/>
    <mergeCell ref="C296:C298"/>
    <mergeCell ref="D296:D298"/>
    <mergeCell ref="E296:E298"/>
    <mergeCell ref="A299:A301"/>
    <mergeCell ref="B299:B301"/>
    <mergeCell ref="C299:C301"/>
    <mergeCell ref="D299:D301"/>
    <mergeCell ref="E299:E301"/>
    <mergeCell ref="A302:A304"/>
    <mergeCell ref="B302:B304"/>
    <mergeCell ref="C302:C304"/>
    <mergeCell ref="D302:D304"/>
    <mergeCell ref="E302:E304"/>
    <mergeCell ref="A305:A307"/>
    <mergeCell ref="B305:B307"/>
    <mergeCell ref="C305:C307"/>
    <mergeCell ref="D305:D307"/>
    <mergeCell ref="E305:E307"/>
    <mergeCell ref="A308:A310"/>
    <mergeCell ref="B308:B310"/>
    <mergeCell ref="C308:C310"/>
    <mergeCell ref="D308:D310"/>
    <mergeCell ref="E308:E310"/>
    <mergeCell ref="A311:A313"/>
    <mergeCell ref="B311:B313"/>
    <mergeCell ref="C311:C313"/>
    <mergeCell ref="D311:D313"/>
    <mergeCell ref="E311:E313"/>
    <mergeCell ref="A314:A316"/>
    <mergeCell ref="B314:B316"/>
    <mergeCell ref="C314:C316"/>
    <mergeCell ref="D314:D316"/>
    <mergeCell ref="E314:E316"/>
    <mergeCell ref="A317:A319"/>
    <mergeCell ref="B317:B319"/>
    <mergeCell ref="C317:C319"/>
    <mergeCell ref="D317:D319"/>
    <mergeCell ref="E317:E319"/>
    <mergeCell ref="A320:A322"/>
    <mergeCell ref="B320:B322"/>
    <mergeCell ref="C320:C322"/>
    <mergeCell ref="D320:D322"/>
    <mergeCell ref="E320:E322"/>
    <mergeCell ref="A323:A325"/>
    <mergeCell ref="B323:B325"/>
    <mergeCell ref="C323:C325"/>
    <mergeCell ref="D323:D325"/>
    <mergeCell ref="E323:E325"/>
    <mergeCell ref="A326:A328"/>
    <mergeCell ref="B326:B328"/>
    <mergeCell ref="C326:C328"/>
    <mergeCell ref="D326:D328"/>
    <mergeCell ref="E326:E328"/>
    <mergeCell ref="A329:A331"/>
    <mergeCell ref="B329:B331"/>
    <mergeCell ref="C329:C331"/>
    <mergeCell ref="D329:D331"/>
    <mergeCell ref="E329:E331"/>
    <mergeCell ref="A332:A334"/>
    <mergeCell ref="B332:B334"/>
    <mergeCell ref="C332:C334"/>
    <mergeCell ref="D332:D334"/>
    <mergeCell ref="E332:E334"/>
    <mergeCell ref="A335:A337"/>
    <mergeCell ref="B335:B337"/>
    <mergeCell ref="C335:C337"/>
    <mergeCell ref="D335:D337"/>
    <mergeCell ref="E335:E337"/>
    <mergeCell ref="A338:A340"/>
    <mergeCell ref="B338:B340"/>
    <mergeCell ref="C338:C340"/>
    <mergeCell ref="D338:D340"/>
    <mergeCell ref="E338:E340"/>
    <mergeCell ref="A341:A343"/>
    <mergeCell ref="B341:B343"/>
    <mergeCell ref="C341:C343"/>
    <mergeCell ref="D341:D343"/>
    <mergeCell ref="E341:E343"/>
    <mergeCell ref="A344:A346"/>
    <mergeCell ref="B344:B346"/>
    <mergeCell ref="C344:C346"/>
    <mergeCell ref="D344:D346"/>
    <mergeCell ref="E344:E346"/>
    <mergeCell ref="A347:A349"/>
    <mergeCell ref="B347:B349"/>
    <mergeCell ref="C347:C349"/>
    <mergeCell ref="D347:D349"/>
    <mergeCell ref="E347:E349"/>
    <mergeCell ref="A350:A352"/>
    <mergeCell ref="B350:B352"/>
    <mergeCell ref="C350:C352"/>
    <mergeCell ref="D350:D352"/>
    <mergeCell ref="E350:E352"/>
    <mergeCell ref="A353:A355"/>
    <mergeCell ref="B353:B355"/>
    <mergeCell ref="C353:C355"/>
    <mergeCell ref="D353:D355"/>
    <mergeCell ref="E353:E355"/>
    <mergeCell ref="A356:A358"/>
    <mergeCell ref="B356:B358"/>
    <mergeCell ref="C356:C358"/>
    <mergeCell ref="D356:D358"/>
    <mergeCell ref="E356:E358"/>
    <mergeCell ref="A359:A361"/>
    <mergeCell ref="B359:B361"/>
    <mergeCell ref="C359:C361"/>
    <mergeCell ref="D359:D361"/>
    <mergeCell ref="E359:E361"/>
    <mergeCell ref="A362:A364"/>
    <mergeCell ref="B362:B364"/>
    <mergeCell ref="C362:C364"/>
    <mergeCell ref="D362:D364"/>
    <mergeCell ref="E362:E364"/>
    <mergeCell ref="A365:A367"/>
    <mergeCell ref="B365:B367"/>
    <mergeCell ref="C365:C367"/>
    <mergeCell ref="D365:D367"/>
    <mergeCell ref="E365:E367"/>
    <mergeCell ref="A368:A370"/>
    <mergeCell ref="B368:B370"/>
    <mergeCell ref="C368:C370"/>
    <mergeCell ref="D368:D370"/>
    <mergeCell ref="E368:E370"/>
    <mergeCell ref="A371:A373"/>
    <mergeCell ref="B371:B373"/>
    <mergeCell ref="C371:C373"/>
    <mergeCell ref="D371:D373"/>
    <mergeCell ref="E371:E373"/>
    <mergeCell ref="A374:A376"/>
    <mergeCell ref="B374:B376"/>
    <mergeCell ref="C374:C376"/>
    <mergeCell ref="D374:D376"/>
    <mergeCell ref="E374:E376"/>
    <mergeCell ref="A377:A379"/>
    <mergeCell ref="B377:B379"/>
    <mergeCell ref="C377:C379"/>
    <mergeCell ref="D377:D379"/>
    <mergeCell ref="E377:E379"/>
    <mergeCell ref="A380:A382"/>
    <mergeCell ref="B380:B382"/>
    <mergeCell ref="C380:C382"/>
    <mergeCell ref="D380:D382"/>
    <mergeCell ref="E380:E382"/>
    <mergeCell ref="A383:A385"/>
    <mergeCell ref="B383:B385"/>
    <mergeCell ref="C383:C385"/>
    <mergeCell ref="D383:D385"/>
    <mergeCell ref="E383:E385"/>
    <mergeCell ref="A386:A388"/>
    <mergeCell ref="B386:B388"/>
    <mergeCell ref="C386:C388"/>
    <mergeCell ref="D386:D388"/>
    <mergeCell ref="E386:E388"/>
    <mergeCell ref="A389:A391"/>
    <mergeCell ref="B389:B391"/>
    <mergeCell ref="C389:C391"/>
    <mergeCell ref="D389:D391"/>
    <mergeCell ref="E389:E391"/>
    <mergeCell ref="A392:A394"/>
    <mergeCell ref="B392:B394"/>
    <mergeCell ref="C392:C394"/>
    <mergeCell ref="D392:D394"/>
    <mergeCell ref="E392:E394"/>
    <mergeCell ref="A395:A397"/>
    <mergeCell ref="B395:B397"/>
    <mergeCell ref="C395:C397"/>
    <mergeCell ref="D395:D397"/>
    <mergeCell ref="E395:E397"/>
    <mergeCell ref="A398:A400"/>
    <mergeCell ref="B398:B400"/>
    <mergeCell ref="C398:C400"/>
    <mergeCell ref="D398:D400"/>
    <mergeCell ref="E398:E400"/>
    <mergeCell ref="A401:A403"/>
    <mergeCell ref="B401:B403"/>
    <mergeCell ref="C401:C403"/>
    <mergeCell ref="D401:D403"/>
    <mergeCell ref="E401:E403"/>
    <mergeCell ref="A404:A406"/>
    <mergeCell ref="B404:B406"/>
    <mergeCell ref="C404:C406"/>
    <mergeCell ref="D404:D406"/>
    <mergeCell ref="E404:E406"/>
    <mergeCell ref="A407:A409"/>
    <mergeCell ref="B407:B409"/>
    <mergeCell ref="C407:C409"/>
    <mergeCell ref="D407:D409"/>
    <mergeCell ref="E407:E409"/>
    <mergeCell ref="A410:A412"/>
    <mergeCell ref="B410:B412"/>
    <mergeCell ref="C410:C412"/>
    <mergeCell ref="D410:D412"/>
    <mergeCell ref="E410:E412"/>
    <mergeCell ref="A413:A415"/>
    <mergeCell ref="B413:B415"/>
    <mergeCell ref="C413:C415"/>
    <mergeCell ref="D413:D415"/>
    <mergeCell ref="E413:E415"/>
    <mergeCell ref="A422:D423"/>
    <mergeCell ref="E422:E423"/>
    <mergeCell ref="A416:A418"/>
    <mergeCell ref="B416:B418"/>
    <mergeCell ref="C416:C418"/>
    <mergeCell ref="D416:D418"/>
    <mergeCell ref="E416:E418"/>
    <mergeCell ref="A419:A421"/>
    <mergeCell ref="B419:B421"/>
    <mergeCell ref="C419:C421"/>
    <mergeCell ref="D419:D421"/>
    <mergeCell ref="E419:E421"/>
  </mergeCells>
  <pageMargins left="0.70866141732283472" right="0.70866141732283472" top="0.73" bottom="0.39" header="0.31496062992125984" footer="0.2"/>
  <pageSetup paperSize="9" scale="65" fitToHeight="0" orientation="landscape" r:id="rId1"/>
  <headerFooter>
    <oddHeader xml:space="preserve">&amp;L </oddHeader>
    <oddFooter>&amp;L &amp;P/&amp;N&amp;R&amp;A</oddFooter>
  </headerFooter>
  <rowBreaks count="7" manualBreakCount="7">
    <brk id="46" max="12" man="1"/>
    <brk id="85" max="16383" man="1"/>
    <brk id="136" max="16383" man="1"/>
    <brk id="172" max="16383" man="1"/>
    <brk id="229" max="16383" man="1"/>
    <brk id="328" max="16383" man="1"/>
    <brk id="37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Dados</vt:lpstr>
      <vt:lpstr>Modelo Orçamento</vt:lpstr>
      <vt:lpstr>Modelo Composição Unitária</vt:lpstr>
      <vt:lpstr>Modelo BDI</vt:lpstr>
      <vt:lpstr>Modelo Encargos</vt:lpstr>
      <vt:lpstr>Modelo Cronograma</vt:lpstr>
      <vt:lpstr>'Modelo BDI'!Area_de_impressao</vt:lpstr>
      <vt:lpstr>'Modelo Composição Unitária'!Area_de_impressao</vt:lpstr>
      <vt:lpstr>'Modelo Cronograma'!Area_de_impressao</vt:lpstr>
      <vt:lpstr>'Modelo Encargos'!Area_de_impressao</vt:lpstr>
      <vt:lpstr>'Modelo Orçamento'!Area_de_impressao</vt:lpstr>
      <vt:lpstr>'Modelo Orçamento'!Titulos_de_impressao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Rudney da Silva Sousa</cp:lastModifiedBy>
  <cp:revision>0</cp:revision>
  <cp:lastPrinted>2020-01-20T18:23:12Z</cp:lastPrinted>
  <dcterms:created xsi:type="dcterms:W3CDTF">2019-12-11T19:39:29Z</dcterms:created>
  <dcterms:modified xsi:type="dcterms:W3CDTF">2020-01-22T18:28:45Z</dcterms:modified>
</cp:coreProperties>
</file>